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лагерь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19" i="1"/>
  <c r="E20" i="1" s="1"/>
  <c r="F19" i="1"/>
  <c r="G19" i="1"/>
  <c r="H19" i="1"/>
  <c r="I19" i="1"/>
  <c r="J19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D17" i="1"/>
  <c r="E17" i="1"/>
  <c r="F17" i="1"/>
  <c r="G17" i="1"/>
  <c r="H17" i="1"/>
  <c r="I17" i="1"/>
  <c r="J17" i="1"/>
  <c r="B18" i="1"/>
  <c r="D18" i="1"/>
  <c r="F18" i="1"/>
  <c r="G18" i="1"/>
  <c r="H18" i="1"/>
  <c r="I18" i="1"/>
  <c r="J18" i="1"/>
  <c r="E11" i="1"/>
  <c r="F11" i="1"/>
  <c r="F20" i="1" s="1"/>
  <c r="G11" i="1"/>
  <c r="H11" i="1"/>
  <c r="I11" i="1"/>
  <c r="J11" i="1"/>
  <c r="B4" i="1"/>
  <c r="C4" i="1"/>
  <c r="D4" i="1"/>
  <c r="E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G7" i="1"/>
  <c r="H7" i="1"/>
  <c r="I7" i="1"/>
  <c r="J7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<sst xmlns="http://schemas.openxmlformats.org/spreadsheetml/2006/main" count="16" uniqueCount="16">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</sst>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6,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гор.блюдо</v>
          </cell>
          <cell r="C4" t="str">
            <v>ТТК 212</v>
          </cell>
          <cell r="D4" t="str">
            <v>Омлет натуральный с овощами</v>
          </cell>
          <cell r="E4">
            <v>150</v>
          </cell>
          <cell r="G4">
            <v>153</v>
          </cell>
          <cell r="H4">
            <v>10.9</v>
          </cell>
          <cell r="I4">
            <v>10.5</v>
          </cell>
          <cell r="J4">
            <v>2.8</v>
          </cell>
        </row>
        <row r="5">
          <cell r="B5" t="str">
            <v>гор.напиток</v>
          </cell>
          <cell r="C5">
            <v>382</v>
          </cell>
          <cell r="D5" t="str">
            <v>Какао с молоком</v>
          </cell>
          <cell r="E5">
            <v>200</v>
          </cell>
          <cell r="F5">
            <v>18.940000000000001</v>
          </cell>
          <cell r="G5">
            <v>144</v>
          </cell>
          <cell r="H5">
            <v>3.9</v>
          </cell>
          <cell r="I5">
            <v>3.1</v>
          </cell>
          <cell r="J5">
            <v>25</v>
          </cell>
        </row>
        <row r="6">
          <cell r="B6" t="str">
            <v xml:space="preserve">хлеб </v>
          </cell>
          <cell r="D6" t="str">
            <v>Хлеб пшеничный</v>
          </cell>
          <cell r="E6">
            <v>40</v>
          </cell>
          <cell r="F6">
            <v>3.63</v>
          </cell>
          <cell r="G6">
            <v>96.8</v>
          </cell>
          <cell r="H6">
            <v>3.24</v>
          </cell>
          <cell r="I6">
            <v>0.4</v>
          </cell>
          <cell r="J6">
            <v>19.5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D8" t="str">
            <v>Хлеб ржано-пшеничный</v>
          </cell>
          <cell r="E8">
            <v>20</v>
          </cell>
          <cell r="F8">
            <v>3.81</v>
          </cell>
          <cell r="G8">
            <v>56.1</v>
          </cell>
          <cell r="H8">
            <v>2.19</v>
          </cell>
          <cell r="I8">
            <v>0.39</v>
          </cell>
          <cell r="J8">
            <v>10.9</v>
          </cell>
        </row>
        <row r="9">
          <cell r="C9">
            <v>14</v>
          </cell>
          <cell r="D9" t="str">
            <v>Масло сливочное крестьянское</v>
          </cell>
          <cell r="E9">
            <v>10</v>
          </cell>
          <cell r="F9">
            <v>16.61</v>
          </cell>
          <cell r="G9">
            <v>66.2</v>
          </cell>
          <cell r="H9">
            <v>0.1</v>
          </cell>
          <cell r="I9">
            <v>7.25</v>
          </cell>
          <cell r="J9">
            <v>0.1</v>
          </cell>
        </row>
        <row r="10">
          <cell r="D10" t="str">
            <v>Вода питьевая</v>
          </cell>
          <cell r="E10">
            <v>500</v>
          </cell>
          <cell r="F10">
            <v>26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4">
          <cell r="B14" t="str">
            <v>закуска</v>
          </cell>
          <cell r="C14" t="str">
            <v>ТТК 71</v>
          </cell>
          <cell r="D14" t="str">
            <v>Овощи свежие (помидор)</v>
          </cell>
          <cell r="E14">
            <v>60</v>
          </cell>
          <cell r="F14">
            <v>13.25</v>
          </cell>
          <cell r="G14">
            <v>14.5</v>
          </cell>
          <cell r="H14">
            <v>0.7</v>
          </cell>
          <cell r="I14">
            <v>0.1</v>
          </cell>
          <cell r="J14">
            <v>1.1399999999999999</v>
          </cell>
        </row>
        <row r="15">
          <cell r="B15" t="str">
            <v>1 блюдо</v>
          </cell>
          <cell r="C15">
            <v>101</v>
          </cell>
          <cell r="D15" t="str">
            <v>Суп картофельный с пшеном</v>
          </cell>
          <cell r="E15">
            <v>250</v>
          </cell>
          <cell r="F15">
            <v>14.85</v>
          </cell>
          <cell r="G15">
            <v>156</v>
          </cell>
          <cell r="H15">
            <v>2.97</v>
          </cell>
          <cell r="I15">
            <v>5.5</v>
          </cell>
          <cell r="J15">
            <v>23.8</v>
          </cell>
        </row>
        <row r="16">
          <cell r="B16" t="str">
            <v>2 блюдо</v>
          </cell>
          <cell r="C16" t="str">
            <v>ТТК 234</v>
          </cell>
          <cell r="D16" t="str">
            <v>Котлета рыбная с соусом</v>
          </cell>
          <cell r="E16">
            <v>100</v>
          </cell>
          <cell r="F16">
            <v>45.94</v>
          </cell>
          <cell r="G16">
            <v>182</v>
          </cell>
          <cell r="H16">
            <v>9.48</v>
          </cell>
          <cell r="I16">
            <v>12</v>
          </cell>
          <cell r="J16">
            <v>9.91</v>
          </cell>
        </row>
        <row r="17">
          <cell r="B17" t="str">
            <v>гарнир</v>
          </cell>
          <cell r="C17">
            <v>312</v>
          </cell>
          <cell r="D17" t="str">
            <v>Пюре картофельное</v>
          </cell>
          <cell r="E17">
            <v>150</v>
          </cell>
          <cell r="F17">
            <v>29.83</v>
          </cell>
          <cell r="G17">
            <v>141</v>
          </cell>
          <cell r="H17">
            <v>3.13</v>
          </cell>
          <cell r="I17">
            <v>5.25</v>
          </cell>
          <cell r="J17">
            <v>20.3</v>
          </cell>
        </row>
        <row r="18">
          <cell r="B18" t="str">
            <v>сладкое</v>
          </cell>
          <cell r="C18">
            <v>348</v>
          </cell>
          <cell r="D18" t="str">
            <v>Компот из сушеных ягод и плодов (изюм)</v>
          </cell>
          <cell r="E18">
            <v>200</v>
          </cell>
          <cell r="F18">
            <v>12.65</v>
          </cell>
          <cell r="G18">
            <v>118</v>
          </cell>
          <cell r="H18">
            <v>0.63</v>
          </cell>
          <cell r="I18">
            <v>0.1</v>
          </cell>
          <cell r="J18">
            <v>28.7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40</v>
          </cell>
          <cell r="F19">
            <v>3.63</v>
          </cell>
          <cell r="G19">
            <v>109.6</v>
          </cell>
          <cell r="H19">
            <v>4.28</v>
          </cell>
          <cell r="I19">
            <v>1.8</v>
          </cell>
          <cell r="J19">
            <v>17.399999999999999</v>
          </cell>
        </row>
        <row r="20">
          <cell r="B20" t="str">
            <v>хлеб черн.</v>
          </cell>
          <cell r="D20" t="str">
            <v>Хлеб ржано-пшеничный</v>
          </cell>
          <cell r="F20">
            <v>3.81</v>
          </cell>
          <cell r="G20">
            <v>40.200000000000003</v>
          </cell>
          <cell r="H20">
            <v>1.36</v>
          </cell>
          <cell r="I20">
            <v>0.32</v>
          </cell>
          <cell r="J20">
            <v>7.96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6" t="s">
        <v>15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45812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9" t="s">
        <v>10</v>
      </c>
      <c r="B4" s="36" t="str">
        <f>'[1]1'!B4</f>
        <v>гор.блюдо</v>
      </c>
      <c r="C4" s="31" t="str">
        <f>'[1]1'!C4</f>
        <v>ТТК 212</v>
      </c>
      <c r="D4" s="32" t="str">
        <f>'[1]1'!D4</f>
        <v>Омлет натуральный с овощами</v>
      </c>
      <c r="E4" s="38">
        <f>'[1]1'!E4</f>
        <v>150</v>
      </c>
      <c r="F4" s="39">
        <v>33.76</v>
      </c>
      <c r="G4" s="39">
        <f>'[1]1'!G4</f>
        <v>153</v>
      </c>
      <c r="H4" s="39">
        <f>'[1]1'!H4</f>
        <v>10.9</v>
      </c>
      <c r="I4" s="39">
        <f>'[1]1'!I4</f>
        <v>10.5</v>
      </c>
      <c r="J4" s="42">
        <f>'[1]1'!J4</f>
        <v>2.8</v>
      </c>
      <c r="K4" s="11"/>
    </row>
    <row r="5" spans="1:11">
      <c r="A5" s="50"/>
      <c r="B5" s="37" t="str">
        <f>'[1]1'!B5</f>
        <v>гор.напиток</v>
      </c>
      <c r="C5" s="33">
        <f>'[1]1'!C5</f>
        <v>382</v>
      </c>
      <c r="D5" s="34" t="str">
        <f>'[1]1'!D5</f>
        <v>Какао с молоком</v>
      </c>
      <c r="E5" s="40">
        <f>'[1]1'!E5</f>
        <v>200</v>
      </c>
      <c r="F5" s="41">
        <f>'[1]1'!F5</f>
        <v>18.940000000000001</v>
      </c>
      <c r="G5" s="41">
        <f>'[1]1'!G5</f>
        <v>144</v>
      </c>
      <c r="H5" s="41">
        <f>'[1]1'!H5</f>
        <v>3.9</v>
      </c>
      <c r="I5" s="41">
        <f>'[1]1'!I5</f>
        <v>3.1</v>
      </c>
      <c r="J5" s="43">
        <f>'[1]1'!J5</f>
        <v>25</v>
      </c>
      <c r="K5" s="11"/>
    </row>
    <row r="6" spans="1:11">
      <c r="A6" s="50"/>
      <c r="B6" s="37" t="str">
        <f>'[1]1'!B6</f>
        <v xml:space="preserve">хлеб </v>
      </c>
      <c r="C6" s="33"/>
      <c r="D6" s="34" t="str">
        <f>'[1]1'!D6</f>
        <v>Хлеб пшеничный</v>
      </c>
      <c r="E6" s="40">
        <f>'[1]1'!E6</f>
        <v>40</v>
      </c>
      <c r="F6" s="41">
        <f>'[1]1'!F6</f>
        <v>3.63</v>
      </c>
      <c r="G6" s="41">
        <f>'[1]1'!G6</f>
        <v>96.8</v>
      </c>
      <c r="H6" s="41">
        <f>'[1]1'!H6</f>
        <v>3.24</v>
      </c>
      <c r="I6" s="41">
        <f>'[1]1'!I6</f>
        <v>0.4</v>
      </c>
      <c r="J6" s="43">
        <f>'[1]1'!J6</f>
        <v>19.5</v>
      </c>
      <c r="K6" s="11"/>
    </row>
    <row r="7" spans="1:11">
      <c r="A7" s="50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v>14.29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44"/>
      <c r="B8" s="35"/>
      <c r="C8" s="33"/>
      <c r="D8" s="34" t="str">
        <f>'[1]1'!D8</f>
        <v>Хлеб ржано-пшеничный</v>
      </c>
      <c r="E8" s="40">
        <f>'[1]1'!E8</f>
        <v>20</v>
      </c>
      <c r="F8" s="41">
        <f>'[1]1'!F8</f>
        <v>3.81</v>
      </c>
      <c r="G8" s="41">
        <f>'[1]1'!G8</f>
        <v>56.1</v>
      </c>
      <c r="H8" s="41">
        <f>'[1]1'!H8</f>
        <v>2.19</v>
      </c>
      <c r="I8" s="41">
        <f>'[1]1'!I8</f>
        <v>0.39</v>
      </c>
      <c r="J8" s="43">
        <f>'[1]1'!J8</f>
        <v>10.9</v>
      </c>
      <c r="K8" s="11"/>
    </row>
    <row r="9" spans="1:11">
      <c r="A9" s="44"/>
      <c r="B9" s="35"/>
      <c r="C9" s="33">
        <f>'[1]1'!C9</f>
        <v>14</v>
      </c>
      <c r="D9" s="34" t="str">
        <f>'[1]1'!D9</f>
        <v>Масло сливочное крестьянское</v>
      </c>
      <c r="E9" s="40">
        <f>'[1]1'!E9</f>
        <v>10</v>
      </c>
      <c r="F9" s="41">
        <f>'[1]1'!F9</f>
        <v>16.61</v>
      </c>
      <c r="G9" s="41">
        <f>'[1]1'!G9</f>
        <v>66.2</v>
      </c>
      <c r="H9" s="41">
        <f>'[1]1'!H9</f>
        <v>0.1</v>
      </c>
      <c r="I9" s="41">
        <f>'[1]1'!I9</f>
        <v>7.25</v>
      </c>
      <c r="J9" s="43">
        <f>'[1]1'!J9</f>
        <v>0.1</v>
      </c>
      <c r="K9" s="11"/>
    </row>
    <row r="10" spans="1:11">
      <c r="A10" s="19"/>
      <c r="B10" s="35"/>
      <c r="C10" s="33"/>
      <c r="D10" s="34" t="str">
        <f>'[1]1'!D10</f>
        <v>Вода питьевая</v>
      </c>
      <c r="E10" s="40">
        <f>'[1]1'!E10</f>
        <v>500</v>
      </c>
      <c r="F10" s="41">
        <f>'[1]1'!F10</f>
        <v>26</v>
      </c>
      <c r="G10" s="41">
        <f>'[1]1'!G10</f>
        <v>0</v>
      </c>
      <c r="H10" s="41">
        <f>'[1]1'!H10</f>
        <v>0</v>
      </c>
      <c r="I10" s="41">
        <f>'[1]1'!I10</f>
        <v>0</v>
      </c>
      <c r="J10" s="43">
        <f>'[1]1'!J10</f>
        <v>0</v>
      </c>
      <c r="K10" s="11"/>
    </row>
    <row r="11" spans="1:11">
      <c r="A11" s="7"/>
      <c r="B11" s="6"/>
      <c r="C11" s="14"/>
      <c r="D11" s="15"/>
      <c r="E11" s="16">
        <f t="shared" ref="E11:J11" si="0">SUM(E4:E10)</f>
        <v>1050</v>
      </c>
      <c r="F11" s="17">
        <f t="shared" si="0"/>
        <v>117.04</v>
      </c>
      <c r="G11" s="17">
        <f t="shared" si="0"/>
        <v>577.20000000000005</v>
      </c>
      <c r="H11" s="17">
        <f t="shared" si="0"/>
        <v>20.85</v>
      </c>
      <c r="I11" s="17">
        <f t="shared" si="0"/>
        <v>22.16</v>
      </c>
      <c r="J11" s="23">
        <f t="shared" si="0"/>
        <v>69.739999999999995</v>
      </c>
      <c r="K11" s="11"/>
    </row>
    <row r="12" spans="1:11">
      <c r="A12" s="51" t="s">
        <v>11</v>
      </c>
      <c r="B12" s="27" t="str">
        <f>'[1]1'!B14</f>
        <v>закуска</v>
      </c>
      <c r="C12" s="25" t="str">
        <f>'[1]1'!C14</f>
        <v>ТТК 71</v>
      </c>
      <c r="D12" s="26" t="str">
        <f>'[1]1'!D14</f>
        <v>Овощи свежие (помидор)</v>
      </c>
      <c r="E12" s="28">
        <f>'[1]1'!E14</f>
        <v>60</v>
      </c>
      <c r="F12" s="29">
        <f>'[1]1'!F14</f>
        <v>13.25</v>
      </c>
      <c r="G12" s="29">
        <f>'[1]1'!G14</f>
        <v>14.5</v>
      </c>
      <c r="H12" s="29">
        <f>'[1]1'!H14</f>
        <v>0.7</v>
      </c>
      <c r="I12" s="29">
        <f>'[1]1'!I14</f>
        <v>0.1</v>
      </c>
      <c r="J12" s="30">
        <f>'[1]1'!J14</f>
        <v>1.1399999999999999</v>
      </c>
      <c r="K12" s="11"/>
    </row>
    <row r="13" spans="1:11">
      <c r="A13" s="52"/>
      <c r="B13" s="6" t="str">
        <f>'[1]1'!B15</f>
        <v>1 блюдо</v>
      </c>
      <c r="C13" s="14">
        <f>'[1]1'!C15</f>
        <v>101</v>
      </c>
      <c r="D13" s="15" t="str">
        <f>'[1]1'!D15</f>
        <v>Суп картофельный с пшеном</v>
      </c>
      <c r="E13" s="20">
        <f>'[1]1'!E15</f>
        <v>250</v>
      </c>
      <c r="F13" s="21">
        <f>'[1]1'!F15</f>
        <v>14.85</v>
      </c>
      <c r="G13" s="21">
        <f>'[1]1'!G15</f>
        <v>156</v>
      </c>
      <c r="H13" s="21">
        <f>'[1]1'!H15</f>
        <v>2.97</v>
      </c>
      <c r="I13" s="21">
        <f>'[1]1'!I15</f>
        <v>5.5</v>
      </c>
      <c r="J13" s="22">
        <f>'[1]1'!J15</f>
        <v>23.8</v>
      </c>
      <c r="K13" s="11"/>
    </row>
    <row r="14" spans="1:11">
      <c r="A14" s="52"/>
      <c r="B14" s="6" t="str">
        <f>'[1]1'!B16</f>
        <v>2 блюдо</v>
      </c>
      <c r="C14" s="14" t="str">
        <f>'[1]1'!C16</f>
        <v>ТТК 234</v>
      </c>
      <c r="D14" s="15" t="str">
        <f>'[1]1'!D16</f>
        <v>Котлета рыбная с соусом</v>
      </c>
      <c r="E14" s="20">
        <f>'[1]1'!E16</f>
        <v>100</v>
      </c>
      <c r="F14" s="21">
        <f>'[1]1'!F16</f>
        <v>45.94</v>
      </c>
      <c r="G14" s="21">
        <f>'[1]1'!G16</f>
        <v>182</v>
      </c>
      <c r="H14" s="21">
        <f>'[1]1'!H16</f>
        <v>9.48</v>
      </c>
      <c r="I14" s="21">
        <f>'[1]1'!I16</f>
        <v>12</v>
      </c>
      <c r="J14" s="22">
        <f>'[1]1'!J16</f>
        <v>9.91</v>
      </c>
      <c r="K14" s="11"/>
    </row>
    <row r="15" spans="1:11">
      <c r="A15" s="52"/>
      <c r="B15" s="6" t="str">
        <f>'[1]1'!B17</f>
        <v>гарнир</v>
      </c>
      <c r="C15" s="14">
        <f>'[1]1'!C17</f>
        <v>312</v>
      </c>
      <c r="D15" s="15" t="str">
        <f>'[1]1'!D17</f>
        <v>Пюре картофельное</v>
      </c>
      <c r="E15" s="20">
        <f>'[1]1'!E17</f>
        <v>150</v>
      </c>
      <c r="F15" s="21">
        <f>'[1]1'!F17</f>
        <v>29.83</v>
      </c>
      <c r="G15" s="21">
        <f>'[1]1'!G17</f>
        <v>141</v>
      </c>
      <c r="H15" s="21">
        <f>'[1]1'!H17</f>
        <v>3.13</v>
      </c>
      <c r="I15" s="21">
        <f>'[1]1'!I17</f>
        <v>5.25</v>
      </c>
      <c r="J15" s="22">
        <f>'[1]1'!J17</f>
        <v>20.3</v>
      </c>
      <c r="K15" s="11"/>
    </row>
    <row r="16" spans="1:11">
      <c r="A16" s="52"/>
      <c r="B16" s="6" t="str">
        <f>'[1]1'!B18</f>
        <v>сладкое</v>
      </c>
      <c r="C16" s="14">
        <f>'[1]1'!C18</f>
        <v>348</v>
      </c>
      <c r="D16" s="15" t="str">
        <f>'[1]1'!D18</f>
        <v>Компот из сушеных ягод и плодов (изюм)</v>
      </c>
      <c r="E16" s="20">
        <f>'[1]1'!E18</f>
        <v>200</v>
      </c>
      <c r="F16" s="21">
        <f>'[1]1'!F18</f>
        <v>12.65</v>
      </c>
      <c r="G16" s="21">
        <f>'[1]1'!G18</f>
        <v>118</v>
      </c>
      <c r="H16" s="21">
        <f>'[1]1'!H18</f>
        <v>0.63</v>
      </c>
      <c r="I16" s="21">
        <f>'[1]1'!I18</f>
        <v>0.1</v>
      </c>
      <c r="J16" s="22">
        <f>'[1]1'!J18</f>
        <v>28.7</v>
      </c>
      <c r="K16" s="11"/>
    </row>
    <row r="17" spans="1:11">
      <c r="A17" s="52"/>
      <c r="B17" s="6" t="str">
        <f>'[1]1'!B19</f>
        <v>хлеб бел.</v>
      </c>
      <c r="C17" s="14"/>
      <c r="D17" s="15" t="str">
        <f>'[1]1'!D19</f>
        <v>Хлеб пшеничный</v>
      </c>
      <c r="E17" s="20">
        <f>'[1]1'!E19</f>
        <v>40</v>
      </c>
      <c r="F17" s="21">
        <f>'[1]1'!F19</f>
        <v>3.63</v>
      </c>
      <c r="G17" s="21">
        <f>'[1]1'!G19</f>
        <v>109.6</v>
      </c>
      <c r="H17" s="21">
        <f>'[1]1'!H19</f>
        <v>4.28</v>
      </c>
      <c r="I17" s="21">
        <f>'[1]1'!I19</f>
        <v>1.8</v>
      </c>
      <c r="J17" s="22">
        <f>'[1]1'!J19</f>
        <v>17.399999999999999</v>
      </c>
      <c r="K17" s="11"/>
    </row>
    <row r="18" spans="1:11">
      <c r="A18" s="52"/>
      <c r="B18" s="6" t="str">
        <f>'[1]1'!B20</f>
        <v>хлеб черн.</v>
      </c>
      <c r="C18" s="14"/>
      <c r="D18" s="15" t="str">
        <f>'[1]1'!D20</f>
        <v>Хлеб ржано-пшеничный</v>
      </c>
      <c r="E18" s="20">
        <v>30</v>
      </c>
      <c r="F18" s="21">
        <f>'[1]1'!F20</f>
        <v>3.81</v>
      </c>
      <c r="G18" s="21">
        <f>'[1]1'!G20</f>
        <v>40.200000000000003</v>
      </c>
      <c r="H18" s="21">
        <f>'[1]1'!H20</f>
        <v>1.36</v>
      </c>
      <c r="I18" s="21">
        <f>'[1]1'!I20</f>
        <v>0.32</v>
      </c>
      <c r="J18" s="45">
        <f>'[1]1'!J20</f>
        <v>7.96</v>
      </c>
      <c r="K18" s="11"/>
    </row>
    <row r="19" spans="1:11">
      <c r="A19" s="53"/>
      <c r="B19" s="6"/>
      <c r="C19" s="14"/>
      <c r="D19" s="15"/>
      <c r="E19" s="16">
        <f t="shared" ref="E19:J19" si="1">SUM(E12:E18)</f>
        <v>830</v>
      </c>
      <c r="F19" s="17">
        <f t="shared" si="1"/>
        <v>123.96</v>
      </c>
      <c r="G19" s="17">
        <f t="shared" si="1"/>
        <v>761.30000000000007</v>
      </c>
      <c r="H19" s="17">
        <f t="shared" si="1"/>
        <v>22.55</v>
      </c>
      <c r="I19" s="17">
        <f t="shared" si="1"/>
        <v>25.070000000000004</v>
      </c>
      <c r="J19" s="17">
        <f t="shared" si="1"/>
        <v>109.21</v>
      </c>
      <c r="K19" s="11"/>
    </row>
    <row r="20" spans="1:11">
      <c r="A20" s="7"/>
      <c r="B20" s="8"/>
      <c r="C20" s="8"/>
      <c r="D20" s="8"/>
      <c r="E20" s="13">
        <f t="shared" ref="E20:J20" si="2">SUM(E19,E11)</f>
        <v>1880</v>
      </c>
      <c r="F20" s="12">
        <f t="shared" si="2"/>
        <v>241</v>
      </c>
      <c r="G20" s="9">
        <f t="shared" si="2"/>
        <v>1338.5</v>
      </c>
      <c r="H20" s="9">
        <f t="shared" si="2"/>
        <v>43.400000000000006</v>
      </c>
      <c r="I20" s="9">
        <f t="shared" si="2"/>
        <v>47.230000000000004</v>
      </c>
      <c r="J20" s="9">
        <f t="shared" si="2"/>
        <v>178.95</v>
      </c>
      <c r="K20" s="11"/>
    </row>
    <row r="21" spans="1:11">
      <c r="B21" s="10"/>
      <c r="C21" s="10"/>
      <c r="D21" s="10"/>
      <c r="E21" s="24"/>
      <c r="F21" s="24"/>
      <c r="G21" s="24"/>
      <c r="H21" s="24"/>
      <c r="I21" s="24"/>
      <c r="J21" s="24"/>
    </row>
  </sheetData>
  <mergeCells count="3">
    <mergeCell ref="B1:D1"/>
    <mergeCell ref="A4:A7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2025-06-04T06:12:21Z</dcterms:modified>
</cp:coreProperties>
</file>