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66" i="1" l="1"/>
  <c r="H166" i="1"/>
  <c r="I166" i="1"/>
  <c r="J166" i="1"/>
  <c r="L166" i="1"/>
  <c r="F166" i="1"/>
  <c r="B196" i="1"/>
  <c r="A196" i="1"/>
  <c r="L195" i="1"/>
  <c r="J195" i="1"/>
  <c r="I195" i="1"/>
  <c r="H195" i="1"/>
  <c r="G195" i="1"/>
  <c r="F195" i="1"/>
  <c r="B186" i="1"/>
  <c r="A186" i="1"/>
  <c r="L185" i="1"/>
  <c r="J185" i="1"/>
  <c r="I185" i="1"/>
  <c r="H185" i="1"/>
  <c r="G185" i="1"/>
  <c r="F185" i="1"/>
  <c r="B177" i="1"/>
  <c r="A177" i="1"/>
  <c r="L176" i="1"/>
  <c r="J176" i="1"/>
  <c r="I176" i="1"/>
  <c r="H176" i="1"/>
  <c r="G176" i="1"/>
  <c r="F176" i="1"/>
  <c r="B167" i="1"/>
  <c r="A16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43" i="1" l="1"/>
  <c r="G196" i="1"/>
  <c r="I177" i="1"/>
  <c r="H177" i="1"/>
  <c r="G177" i="1"/>
  <c r="F177" i="1"/>
  <c r="I196" i="1"/>
  <c r="H196" i="1"/>
  <c r="F196" i="1"/>
  <c r="J196" i="1"/>
  <c r="L196" i="1"/>
  <c r="L177" i="1"/>
  <c r="J177" i="1"/>
  <c r="L157" i="1"/>
  <c r="F157" i="1"/>
  <c r="H157" i="1"/>
  <c r="I157" i="1"/>
  <c r="G157" i="1"/>
  <c r="J157" i="1"/>
  <c r="L138" i="1"/>
  <c r="F138" i="1"/>
  <c r="G138" i="1"/>
  <c r="H138" i="1"/>
  <c r="I138" i="1"/>
  <c r="J138" i="1"/>
  <c r="H119" i="1"/>
  <c r="L119" i="1"/>
  <c r="I119" i="1"/>
  <c r="F119" i="1"/>
  <c r="G119" i="1"/>
  <c r="J119" i="1"/>
  <c r="I100" i="1"/>
  <c r="L100" i="1"/>
  <c r="J100" i="1"/>
  <c r="F100" i="1"/>
  <c r="H100" i="1"/>
  <c r="G100" i="1"/>
  <c r="G81" i="1"/>
  <c r="J81" i="1"/>
  <c r="I81" i="1"/>
  <c r="L81" i="1"/>
  <c r="H81" i="1"/>
  <c r="F81" i="1"/>
  <c r="F62" i="1"/>
  <c r="G62" i="1"/>
  <c r="I62" i="1"/>
  <c r="J62" i="1"/>
  <c r="H62" i="1"/>
  <c r="L62" i="1"/>
  <c r="I43" i="1"/>
  <c r="G43" i="1"/>
  <c r="J43" i="1"/>
  <c r="F43" i="1"/>
  <c r="L43" i="1"/>
  <c r="J24" i="1"/>
  <c r="H24" i="1"/>
  <c r="L24" i="1"/>
  <c r="G24" i="1"/>
  <c r="F24" i="1"/>
  <c r="I24" i="1"/>
  <c r="H197" i="1" l="1"/>
  <c r="I197" i="1"/>
  <c r="G197" i="1"/>
  <c r="J197" i="1"/>
  <c r="F197" i="1"/>
  <c r="L197" i="1"/>
</calcChain>
</file>

<file path=xl/sharedStrings.xml><?xml version="1.0" encoding="utf-8"?>
<sst xmlns="http://schemas.openxmlformats.org/spreadsheetml/2006/main" count="344" uniqueCount="94">
  <si>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</si>
  <si>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</si>
  <si>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</si>
  <si>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</si>
  <si>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</si>
  <si>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</si>
  <si>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</si>
  <si>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</si>
  <si>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</si>
  <si>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</si>
  <si>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</si>
  <si>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</si>
  <si>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</si>
  <si>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</si>
  <si>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</si>
  <si>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</si>
  <si>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</si>
  <si>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</si>
  <si>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</si>
  <si>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</si>
  <si>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</si>
  <si>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</si>
  <si>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</si>
  <si>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</si>
  <si>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</si>
  <si>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</si>
  <si>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</si>
  <si>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</si>
  <si>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</si>
  <si>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</si>
  <si>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</si>
  <si>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</si>
  <si>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</si>
  <si>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</si>
  <si>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</si>
  <si>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</si>
  <si>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</si>
  <si>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</si>
  <si>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</si>
  <si>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пшеничный, ржаной 30/30</t>
  </si>
  <si>
    <t>пром</t>
  </si>
  <si>
    <t>Сыр российский порционно</t>
  </si>
  <si>
    <t>294/331</t>
  </si>
  <si>
    <t>Компот из яблок</t>
  </si>
  <si>
    <t>Хлеб пшеничный</t>
  </si>
  <si>
    <t>Хлеб ржаной</t>
  </si>
  <si>
    <t>Чай с сахаром 200/15</t>
  </si>
  <si>
    <t>Омлет натуральный</t>
  </si>
  <si>
    <t>Масло сливочное крестьянское порциями</t>
  </si>
  <si>
    <t>Какао с молоком</t>
  </si>
  <si>
    <t>Фрукты свежие сезонные</t>
  </si>
  <si>
    <t xml:space="preserve">Огурец соленый </t>
  </si>
  <si>
    <t>Суп картофельный с горохом</t>
  </si>
  <si>
    <t>Каша жидкая молочная из гречневой крупы с маслом  200/10/10</t>
  </si>
  <si>
    <t>Фрукты свежие(яблоко)</t>
  </si>
  <si>
    <t>Масло сливочное</t>
  </si>
  <si>
    <t>Овощи свежие(помидор)</t>
  </si>
  <si>
    <t>Борщ с картофелем и капустой</t>
  </si>
  <si>
    <t>Котлеты рубленые из курицы с соусом  70/30</t>
  </si>
  <si>
    <t>Рис отварной</t>
  </si>
  <si>
    <t>Компот из кураги</t>
  </si>
  <si>
    <t>Запеканка из творога с молоком сгущенным 130/20</t>
  </si>
  <si>
    <t>Чай с сахаром и лимоном 200/15/7</t>
  </si>
  <si>
    <t>Овощи свежие (огурец)</t>
  </si>
  <si>
    <t>Каша вязкая молочная из овсяных хлопьев (Геркулес)200/10/10</t>
  </si>
  <si>
    <t>Кофейный напиток с молоком</t>
  </si>
  <si>
    <t>Суп картофельный с крупой рисовой</t>
  </si>
  <si>
    <t>Рагу из птицы 80/150</t>
  </si>
  <si>
    <t>Макароны отварные с сыром</t>
  </si>
  <si>
    <t>МБОУ  НОШ №17</t>
  </si>
  <si>
    <t>Директор ООО"Дружба"</t>
  </si>
  <si>
    <t>Марьева Т.П.</t>
  </si>
  <si>
    <t>Суп картофельный с макаронами</t>
  </si>
  <si>
    <t>Тефтели из говядины с соусом 60/50</t>
  </si>
  <si>
    <t>Каша гречневая рассыпчатая</t>
  </si>
  <si>
    <t>Компот из плодов сушенных(изюм)</t>
  </si>
  <si>
    <t>Птица запеченная с гарниром "Рис отварной"</t>
  </si>
  <si>
    <t>293ТТК</t>
  </si>
  <si>
    <t>Овощи свежие (помидор)</t>
  </si>
  <si>
    <t>Рассольник по -Петербургски</t>
  </si>
  <si>
    <t>Макароны отварные</t>
  </si>
  <si>
    <t>Котлета рубленная из птицы с соусом 70/30</t>
  </si>
  <si>
    <t>Щи из свежей капусты и картофеля</t>
  </si>
  <si>
    <t>Компот из изюма</t>
  </si>
  <si>
    <t>Запеканка из творога с молоком сгущенным 120/30</t>
  </si>
  <si>
    <t>Каша пшеничная</t>
  </si>
  <si>
    <t>Напиток из чернослива</t>
  </si>
  <si>
    <t>Плов из птицы</t>
  </si>
  <si>
    <t>Котлета рыбная 70/30</t>
  </si>
  <si>
    <t xml:space="preserve">Пюре картофельное  </t>
  </si>
  <si>
    <t>Компот из  чернослива</t>
  </si>
  <si>
    <t xml:space="preserve">Компот из яблок </t>
  </si>
  <si>
    <t>Каша вязкая молочная из крупы (манная)200/10/10</t>
  </si>
  <si>
    <t>Каша вязкая  молочная из крупы(рис)200/10/10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</si>
</sst>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0" fillId="0" borderId="2" xfId="0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4" borderId="2" xfId="0" applyFont="1" applyFill="1" applyBorder="1" applyAlignment="1" applyProtection="1">
      <alignment horizontal="left" wrapText="1"/>
      <protection locked="0"/>
    </xf>
    <xf numFmtId="1" fontId="12" fillId="4" borderId="4" xfId="0" applyNumberFormat="1" applyFont="1" applyFill="1" applyBorder="1" applyAlignment="1" applyProtection="1">
      <alignment horizontal="center"/>
      <protection locked="0"/>
    </xf>
    <xf numFmtId="1" fontId="12" fillId="4" borderId="2" xfId="0" applyNumberFormat="1" applyFont="1" applyFill="1" applyBorder="1" applyAlignment="1" applyProtection="1">
      <alignment horizontal="center"/>
      <protection locked="0"/>
    </xf>
    <xf numFmtId="0" fontId="12" fillId="4" borderId="0" xfId="0" applyFont="1" applyFill="1" applyBorder="1" applyAlignment="1" applyProtection="1">
      <alignment horizontal="left"/>
    </xf>
    <xf numFmtId="0" fontId="3" fillId="4" borderId="2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/>
    <xf numFmtId="0" fontId="3" fillId="5" borderId="2" xfId="0" applyFont="1" applyFill="1" applyBorder="1" applyAlignment="1" applyProtection="1">
      <alignment vertical="top" wrapText="1"/>
      <protection locked="0"/>
    </xf>
    <xf numFmtId="0" fontId="3" fillId="0" borderId="2" xfId="0" applyFont="1" applyFill="1" applyBorder="1" applyAlignment="1" applyProtection="1">
      <alignment vertical="top" wrapText="1"/>
      <protection locked="0"/>
    </xf>
    <xf numFmtId="0" fontId="3" fillId="5" borderId="2" xfId="0" applyFont="1" applyFill="1" applyBorder="1" applyAlignment="1" applyProtection="1">
      <alignment horizontal="center" vertical="top" wrapText="1"/>
      <protection locked="0"/>
    </xf>
    <xf numFmtId="0" fontId="3" fillId="5" borderId="17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Protection="1">
      <protection locked="0"/>
    </xf>
    <xf numFmtId="0" fontId="12" fillId="0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5" borderId="2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F169" sqref="F16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9" t="s">
        <v>69</v>
      </c>
      <c r="D1" s="50"/>
      <c r="E1" s="50"/>
      <c r="F1" s="12" t="s">
        <v>16</v>
      </c>
      <c r="G1" s="2" t="s">
        <v>17</v>
      </c>
      <c r="H1" s="54" t="s">
        <v>70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71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55">
        <v>1</v>
      </c>
      <c r="I3" s="55">
        <v>9</v>
      </c>
      <c r="J3" s="56">
        <v>2024</v>
      </c>
      <c r="K3" s="57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53</v>
      </c>
      <c r="F6" s="40">
        <v>220</v>
      </c>
      <c r="G6" s="40">
        <v>13</v>
      </c>
      <c r="H6" s="40">
        <v>8.3000000000000007</v>
      </c>
      <c r="I6" s="40">
        <v>76.099999999999994</v>
      </c>
      <c r="J6" s="40">
        <v>302</v>
      </c>
      <c r="K6" s="41">
        <v>183</v>
      </c>
      <c r="L6" s="40">
        <v>36.950000000000003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49</v>
      </c>
      <c r="F8" s="43">
        <v>200</v>
      </c>
      <c r="G8" s="43">
        <v>3.8</v>
      </c>
      <c r="H8" s="43">
        <v>3.04</v>
      </c>
      <c r="I8" s="43">
        <v>26.4</v>
      </c>
      <c r="J8" s="43">
        <v>139</v>
      </c>
      <c r="K8" s="44">
        <v>382</v>
      </c>
      <c r="L8" s="43">
        <v>17.149999999999999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3.21</v>
      </c>
      <c r="H9" s="43">
        <v>1.4</v>
      </c>
      <c r="I9" s="43">
        <v>13.1</v>
      </c>
      <c r="J9" s="43">
        <v>82.2</v>
      </c>
      <c r="K9" s="44"/>
      <c r="L9" s="43">
        <v>2.52</v>
      </c>
    </row>
    <row r="10" spans="1:12" ht="15" x14ac:dyDescent="0.25">
      <c r="A10" s="23"/>
      <c r="B10" s="15"/>
      <c r="C10" s="11"/>
      <c r="D10" s="7" t="s">
        <v>24</v>
      </c>
      <c r="E10" s="42" t="s">
        <v>54</v>
      </c>
      <c r="F10" s="43">
        <v>130</v>
      </c>
      <c r="G10" s="43">
        <v>0.52</v>
      </c>
      <c r="H10" s="43">
        <v>0.52</v>
      </c>
      <c r="I10" s="43">
        <v>11.44</v>
      </c>
      <c r="J10" s="43">
        <v>61.1</v>
      </c>
      <c r="K10" s="44"/>
      <c r="L10" s="43">
        <v>12.48</v>
      </c>
    </row>
    <row r="11" spans="1:12" ht="15" x14ac:dyDescent="0.25">
      <c r="A11" s="23"/>
      <c r="B11" s="15"/>
      <c r="C11" s="11"/>
      <c r="D11" s="48" t="s">
        <v>40</v>
      </c>
      <c r="E11" s="58" t="s">
        <v>41</v>
      </c>
      <c r="F11" s="59">
        <v>15</v>
      </c>
      <c r="G11" s="59">
        <v>3.45</v>
      </c>
      <c r="H11" s="59">
        <v>4.3499999999999996</v>
      </c>
      <c r="I11" s="59">
        <v>0</v>
      </c>
      <c r="J11" s="59">
        <v>54.3</v>
      </c>
      <c r="K11" s="60">
        <v>15</v>
      </c>
      <c r="L11" s="59">
        <v>15.38</v>
      </c>
    </row>
    <row r="12" spans="1:12" ht="15" x14ac:dyDescent="0.25">
      <c r="A12" s="23"/>
      <c r="B12" s="15"/>
      <c r="C12" s="11"/>
      <c r="D12" s="48" t="s">
        <v>40</v>
      </c>
      <c r="E12" s="58" t="s">
        <v>55</v>
      </c>
      <c r="F12" s="59">
        <v>10</v>
      </c>
      <c r="G12" s="59">
        <v>0.1</v>
      </c>
      <c r="H12" s="59">
        <v>7.25</v>
      </c>
      <c r="I12" s="59">
        <v>0.14000000000000001</v>
      </c>
      <c r="J12" s="59">
        <v>66.2</v>
      </c>
      <c r="K12" s="60">
        <v>14</v>
      </c>
      <c r="L12" s="59">
        <v>15.52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605</v>
      </c>
      <c r="G13" s="19">
        <f t="shared" ref="G13:J13" si="0">SUM(G6:G12)</f>
        <v>24.080000000000002</v>
      </c>
      <c r="H13" s="19">
        <f t="shared" si="0"/>
        <v>24.86</v>
      </c>
      <c r="I13" s="19">
        <f t="shared" si="0"/>
        <v>127.17999999999999</v>
      </c>
      <c r="J13" s="19">
        <f t="shared" si="0"/>
        <v>704.80000000000007</v>
      </c>
      <c r="K13" s="25"/>
      <c r="L13" s="19">
        <f t="shared" ref="L13" si="1">SUM(L6:L12)</f>
        <v>100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56</v>
      </c>
      <c r="F14" s="43">
        <v>60</v>
      </c>
      <c r="G14" s="43">
        <v>0.42</v>
      </c>
      <c r="H14" s="43">
        <v>0.06</v>
      </c>
      <c r="I14" s="43">
        <v>1.1399999999999999</v>
      </c>
      <c r="J14" s="43">
        <v>6.6</v>
      </c>
      <c r="K14" s="44">
        <v>71</v>
      </c>
      <c r="L14" s="43">
        <v>11.59</v>
      </c>
    </row>
    <row r="15" spans="1:12" ht="15" x14ac:dyDescent="0.25">
      <c r="A15" s="23"/>
      <c r="B15" s="15"/>
      <c r="C15" s="11"/>
      <c r="D15" s="7" t="s">
        <v>27</v>
      </c>
      <c r="E15" s="42" t="s">
        <v>57</v>
      </c>
      <c r="F15" s="43">
        <v>250</v>
      </c>
      <c r="G15" s="43">
        <v>1.7</v>
      </c>
      <c r="H15" s="43">
        <v>4.9000000000000004</v>
      </c>
      <c r="I15" s="43">
        <v>14.8</v>
      </c>
      <c r="J15" s="43">
        <v>110</v>
      </c>
      <c r="K15" s="44">
        <v>82</v>
      </c>
      <c r="L15" s="43">
        <v>9.6999999999999993</v>
      </c>
    </row>
    <row r="16" spans="1:12" ht="15" x14ac:dyDescent="0.25">
      <c r="A16" s="23"/>
      <c r="B16" s="15"/>
      <c r="C16" s="11"/>
      <c r="D16" s="7" t="s">
        <v>28</v>
      </c>
      <c r="E16" s="42" t="s">
        <v>58</v>
      </c>
      <c r="F16" s="43">
        <v>100</v>
      </c>
      <c r="G16" s="43">
        <v>11.7</v>
      </c>
      <c r="H16" s="43">
        <v>9.8000000000000007</v>
      </c>
      <c r="I16" s="43">
        <v>11.5</v>
      </c>
      <c r="J16" s="43">
        <v>182</v>
      </c>
      <c r="K16" s="44" t="s">
        <v>42</v>
      </c>
      <c r="L16" s="43">
        <v>30.9</v>
      </c>
    </row>
    <row r="17" spans="1:12" ht="15" x14ac:dyDescent="0.25">
      <c r="A17" s="23"/>
      <c r="B17" s="15"/>
      <c r="C17" s="11"/>
      <c r="D17" s="7" t="s">
        <v>29</v>
      </c>
      <c r="E17" s="42" t="s">
        <v>59</v>
      </c>
      <c r="F17" s="43">
        <v>150</v>
      </c>
      <c r="G17" s="43">
        <v>3.7</v>
      </c>
      <c r="H17" s="43">
        <v>4.8</v>
      </c>
      <c r="I17" s="43">
        <v>39.299999999999997</v>
      </c>
      <c r="J17" s="43">
        <v>214</v>
      </c>
      <c r="K17" s="44">
        <v>305</v>
      </c>
      <c r="L17" s="43">
        <v>15.25</v>
      </c>
    </row>
    <row r="18" spans="1:12" ht="15" x14ac:dyDescent="0.25">
      <c r="A18" s="23"/>
      <c r="B18" s="15"/>
      <c r="C18" s="11"/>
      <c r="D18" s="7" t="s">
        <v>30</v>
      </c>
      <c r="E18" s="42" t="s">
        <v>60</v>
      </c>
      <c r="F18" s="43">
        <v>200</v>
      </c>
      <c r="G18" s="43">
        <v>0.77</v>
      </c>
      <c r="H18" s="43">
        <v>0.04</v>
      </c>
      <c r="I18" s="43">
        <v>27.3</v>
      </c>
      <c r="J18" s="43">
        <v>126</v>
      </c>
      <c r="K18" s="44">
        <v>348</v>
      </c>
      <c r="L18" s="43">
        <v>13.12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30</v>
      </c>
      <c r="G19" s="43">
        <v>3.21</v>
      </c>
      <c r="H19" s="43">
        <v>1.4</v>
      </c>
      <c r="I19" s="43">
        <v>13.1</v>
      </c>
      <c r="J19" s="43">
        <v>82.2</v>
      </c>
      <c r="K19" s="44"/>
      <c r="L19" s="43">
        <v>2.52</v>
      </c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27</v>
      </c>
      <c r="G20" s="43">
        <v>1.1200000000000001</v>
      </c>
      <c r="H20" s="43">
        <v>0.22</v>
      </c>
      <c r="I20" s="43">
        <v>9.8800000000000008</v>
      </c>
      <c r="J20" s="43">
        <v>46.4</v>
      </c>
      <c r="K20" s="44"/>
      <c r="L20" s="43">
        <v>2.52</v>
      </c>
    </row>
    <row r="21" spans="1:12" ht="15" x14ac:dyDescent="0.25">
      <c r="A21" s="23"/>
      <c r="B21" s="15"/>
      <c r="C21" s="11"/>
      <c r="D21" s="7" t="s">
        <v>24</v>
      </c>
      <c r="E21" s="58" t="s">
        <v>54</v>
      </c>
      <c r="F21" s="59">
        <v>130</v>
      </c>
      <c r="G21" s="59">
        <v>0.52</v>
      </c>
      <c r="H21" s="59">
        <v>0.52</v>
      </c>
      <c r="I21" s="59">
        <v>11.44</v>
      </c>
      <c r="J21" s="59">
        <v>61.1</v>
      </c>
      <c r="K21" s="60">
        <v>338</v>
      </c>
      <c r="L21" s="59">
        <v>14.4</v>
      </c>
    </row>
    <row r="22" spans="1:12" ht="15" x14ac:dyDescent="0.25">
      <c r="A22" s="23"/>
      <c r="B22" s="15"/>
      <c r="C22" s="11"/>
      <c r="D22" s="61"/>
      <c r="E22" s="58"/>
      <c r="F22" s="59"/>
      <c r="G22" s="59"/>
      <c r="H22" s="59"/>
      <c r="I22" s="59"/>
      <c r="J22" s="59"/>
      <c r="K22" s="60"/>
      <c r="L22" s="59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947</v>
      </c>
      <c r="G23" s="19">
        <f t="shared" ref="G23:J23" si="2">SUM(G14:G22)</f>
        <v>23.14</v>
      </c>
      <c r="H23" s="19">
        <f t="shared" si="2"/>
        <v>21.74</v>
      </c>
      <c r="I23" s="19">
        <f t="shared" si="2"/>
        <v>128.45999999999998</v>
      </c>
      <c r="J23" s="19">
        <f t="shared" si="2"/>
        <v>828.30000000000007</v>
      </c>
      <c r="K23" s="25"/>
      <c r="L23" s="19">
        <f t="shared" ref="L23" si="3">SUM(L14:L22)</f>
        <v>100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1552</v>
      </c>
      <c r="G24" s="32">
        <f t="shared" ref="G24:J24" si="4">G13+G23</f>
        <v>47.22</v>
      </c>
      <c r="H24" s="32">
        <f t="shared" si="4"/>
        <v>46.599999999999994</v>
      </c>
      <c r="I24" s="32">
        <f t="shared" si="4"/>
        <v>255.64</v>
      </c>
      <c r="J24" s="32">
        <f t="shared" si="4"/>
        <v>1533.1000000000001</v>
      </c>
      <c r="K24" s="32"/>
      <c r="L24" s="32">
        <f t="shared" ref="L24" si="5">L13+L23</f>
        <v>200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61</v>
      </c>
      <c r="F25" s="40">
        <v>150</v>
      </c>
      <c r="G25" s="40">
        <v>10.5</v>
      </c>
      <c r="H25" s="40">
        <v>4.68</v>
      </c>
      <c r="I25" s="40">
        <v>55.5</v>
      </c>
      <c r="J25" s="40">
        <v>306.39999999999998</v>
      </c>
      <c r="K25" s="41">
        <v>225</v>
      </c>
      <c r="L25" s="40">
        <v>67.680000000000007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62</v>
      </c>
      <c r="F27" s="43">
        <v>222</v>
      </c>
      <c r="G27" s="43">
        <v>0.44</v>
      </c>
      <c r="H27" s="43">
        <v>0</v>
      </c>
      <c r="I27" s="43">
        <v>13.9</v>
      </c>
      <c r="J27" s="43">
        <v>57.5</v>
      </c>
      <c r="K27" s="44">
        <v>377</v>
      </c>
      <c r="L27" s="43">
        <v>4.28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3.21</v>
      </c>
      <c r="H28" s="43">
        <v>1.4</v>
      </c>
      <c r="I28" s="43">
        <v>13.1</v>
      </c>
      <c r="J28" s="43">
        <v>82.2</v>
      </c>
      <c r="K28" s="44"/>
      <c r="L28" s="43">
        <v>2.52</v>
      </c>
    </row>
    <row r="29" spans="1:12" ht="15" x14ac:dyDescent="0.25">
      <c r="A29" s="14"/>
      <c r="B29" s="15"/>
      <c r="C29" s="11"/>
      <c r="D29" s="7" t="s">
        <v>24</v>
      </c>
      <c r="E29" s="42" t="s">
        <v>54</v>
      </c>
      <c r="F29" s="43">
        <v>130</v>
      </c>
      <c r="G29" s="43">
        <v>0.52</v>
      </c>
      <c r="H29" s="43">
        <v>0.52</v>
      </c>
      <c r="I29" s="43">
        <v>11.44</v>
      </c>
      <c r="J29" s="43">
        <v>61.1</v>
      </c>
      <c r="K29" s="44">
        <v>338</v>
      </c>
      <c r="L29" s="43">
        <v>14.4</v>
      </c>
    </row>
    <row r="30" spans="1:12" ht="15" x14ac:dyDescent="0.25">
      <c r="A30" s="14"/>
      <c r="B30" s="15"/>
      <c r="C30" s="11"/>
      <c r="D30" s="48" t="s">
        <v>40</v>
      </c>
      <c r="E30" s="58" t="s">
        <v>41</v>
      </c>
      <c r="F30" s="59">
        <v>10</v>
      </c>
      <c r="G30" s="59">
        <v>3.45</v>
      </c>
      <c r="H30" s="59">
        <v>4.3499999999999996</v>
      </c>
      <c r="I30" s="59">
        <v>0</v>
      </c>
      <c r="J30" s="59">
        <v>54.3</v>
      </c>
      <c r="K30" s="60">
        <v>15</v>
      </c>
      <c r="L30" s="59">
        <v>11.12</v>
      </c>
    </row>
    <row r="31" spans="1:12" ht="15" x14ac:dyDescent="0.25">
      <c r="A31" s="14"/>
      <c r="B31" s="15"/>
      <c r="C31" s="11"/>
      <c r="D31" s="6"/>
      <c r="E31" s="58"/>
      <c r="F31" s="59"/>
      <c r="G31" s="59"/>
      <c r="H31" s="59"/>
      <c r="I31" s="59"/>
      <c r="J31" s="59"/>
      <c r="K31" s="60"/>
      <c r="L31" s="59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542</v>
      </c>
      <c r="G32" s="19">
        <f t="shared" ref="G32" si="6">SUM(G25:G31)</f>
        <v>18.119999999999997</v>
      </c>
      <c r="H32" s="19">
        <f t="shared" ref="H32" si="7">SUM(H25:H31)</f>
        <v>10.95</v>
      </c>
      <c r="I32" s="19">
        <f t="shared" ref="I32" si="8">SUM(I25:I31)</f>
        <v>93.94</v>
      </c>
      <c r="J32" s="19">
        <f t="shared" ref="J32:L32" si="9">SUM(J25:J31)</f>
        <v>561.5</v>
      </c>
      <c r="K32" s="25"/>
      <c r="L32" s="19">
        <f t="shared" si="9"/>
        <v>100.00000000000001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63</v>
      </c>
      <c r="F33" s="43">
        <v>60</v>
      </c>
      <c r="G33" s="43">
        <v>0.7</v>
      </c>
      <c r="H33" s="43">
        <v>0.1</v>
      </c>
      <c r="I33" s="43">
        <v>1.1399999999999999</v>
      </c>
      <c r="J33" s="43">
        <v>6.6</v>
      </c>
      <c r="K33" s="44">
        <v>71</v>
      </c>
      <c r="L33" s="43">
        <v>6.55</v>
      </c>
    </row>
    <row r="34" spans="1:12" ht="15" x14ac:dyDescent="0.25">
      <c r="A34" s="14"/>
      <c r="B34" s="15"/>
      <c r="C34" s="11"/>
      <c r="D34" s="7" t="s">
        <v>27</v>
      </c>
      <c r="E34" s="62" t="s">
        <v>52</v>
      </c>
      <c r="F34" s="43">
        <v>250</v>
      </c>
      <c r="G34" s="43">
        <v>5.25</v>
      </c>
      <c r="H34" s="43">
        <v>5.27</v>
      </c>
      <c r="I34" s="43">
        <v>23.3</v>
      </c>
      <c r="J34" s="43">
        <v>162</v>
      </c>
      <c r="K34" s="44">
        <v>103</v>
      </c>
      <c r="L34" s="43">
        <v>7.94</v>
      </c>
    </row>
    <row r="35" spans="1:12" ht="15" x14ac:dyDescent="0.25">
      <c r="A35" s="14"/>
      <c r="B35" s="15"/>
      <c r="C35" s="11"/>
      <c r="D35" s="7" t="s">
        <v>28</v>
      </c>
      <c r="E35" s="62" t="s">
        <v>88</v>
      </c>
      <c r="F35" s="43">
        <v>100</v>
      </c>
      <c r="G35" s="43">
        <v>11.1</v>
      </c>
      <c r="H35" s="43">
        <v>6.9</v>
      </c>
      <c r="I35" s="43">
        <v>11.8</v>
      </c>
      <c r="J35" s="43">
        <v>153</v>
      </c>
      <c r="K35" s="44">
        <v>234</v>
      </c>
      <c r="L35" s="43">
        <v>33.9</v>
      </c>
    </row>
    <row r="36" spans="1:12" ht="15" x14ac:dyDescent="0.25">
      <c r="A36" s="14"/>
      <c r="B36" s="15"/>
      <c r="C36" s="11"/>
      <c r="D36" s="7" t="s">
        <v>29</v>
      </c>
      <c r="E36" s="62" t="s">
        <v>89</v>
      </c>
      <c r="F36" s="43">
        <v>150</v>
      </c>
      <c r="G36" s="43">
        <v>3.13</v>
      </c>
      <c r="H36" s="43">
        <v>4.5</v>
      </c>
      <c r="I36" s="43">
        <v>21.2</v>
      </c>
      <c r="J36" s="43">
        <v>138</v>
      </c>
      <c r="K36" s="44">
        <v>312</v>
      </c>
      <c r="L36" s="43">
        <v>21.13</v>
      </c>
    </row>
    <row r="37" spans="1:12" ht="15" x14ac:dyDescent="0.25">
      <c r="A37" s="14"/>
      <c r="B37" s="15"/>
      <c r="C37" s="11"/>
      <c r="D37" s="7" t="s">
        <v>30</v>
      </c>
      <c r="E37" s="62" t="s">
        <v>90</v>
      </c>
      <c r="F37" s="43">
        <v>200</v>
      </c>
      <c r="G37" s="43">
        <v>0.48</v>
      </c>
      <c r="H37" s="43">
        <v>0.1</v>
      </c>
      <c r="I37" s="43">
        <v>33</v>
      </c>
      <c r="J37" s="43">
        <v>135</v>
      </c>
      <c r="K37" s="44">
        <v>348</v>
      </c>
      <c r="L37" s="43">
        <v>13.68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30</v>
      </c>
      <c r="G38" s="43">
        <v>3.21</v>
      </c>
      <c r="H38" s="43">
        <v>1.4</v>
      </c>
      <c r="I38" s="43">
        <v>13.1</v>
      </c>
      <c r="J38" s="43">
        <v>82.2</v>
      </c>
      <c r="K38" s="44"/>
      <c r="L38" s="43">
        <v>2.52</v>
      </c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20</v>
      </c>
      <c r="G39" s="43">
        <v>1.1200000000000001</v>
      </c>
      <c r="H39" s="43">
        <v>0.22</v>
      </c>
      <c r="I39" s="43">
        <v>9.8800000000000008</v>
      </c>
      <c r="J39" s="43">
        <v>46.4</v>
      </c>
      <c r="K39" s="44"/>
      <c r="L39" s="43">
        <v>1.86</v>
      </c>
    </row>
    <row r="40" spans="1:12" ht="15" x14ac:dyDescent="0.25">
      <c r="A40" s="14"/>
      <c r="B40" s="15"/>
      <c r="C40" s="11"/>
      <c r="D40" s="61" t="s">
        <v>24</v>
      </c>
      <c r="E40" s="58" t="s">
        <v>54</v>
      </c>
      <c r="F40" s="59">
        <v>130</v>
      </c>
      <c r="G40" s="59">
        <v>0.5</v>
      </c>
      <c r="H40" s="59">
        <v>0.5</v>
      </c>
      <c r="I40" s="59">
        <v>11.44</v>
      </c>
      <c r="J40" s="59">
        <v>61.1</v>
      </c>
      <c r="K40" s="60">
        <v>338</v>
      </c>
      <c r="L40" s="59">
        <v>12.42</v>
      </c>
    </row>
    <row r="41" spans="1:12" ht="15" x14ac:dyDescent="0.25">
      <c r="A41" s="14"/>
      <c r="B41" s="15"/>
      <c r="C41" s="11"/>
      <c r="D41" s="61"/>
      <c r="E41" s="58"/>
      <c r="F41" s="59"/>
      <c r="G41" s="59"/>
      <c r="H41" s="59"/>
      <c r="I41" s="59"/>
      <c r="J41" s="59"/>
      <c r="K41" s="60"/>
      <c r="L41" s="59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940</v>
      </c>
      <c r="G42" s="19">
        <f t="shared" ref="G42" si="10">SUM(G33:G41)</f>
        <v>25.490000000000002</v>
      </c>
      <c r="H42" s="19">
        <f t="shared" ref="H42" si="11">SUM(H33:H41)</f>
        <v>18.989999999999998</v>
      </c>
      <c r="I42" s="19">
        <f t="shared" ref="I42" si="12">SUM(I33:I41)</f>
        <v>124.85999999999999</v>
      </c>
      <c r="J42" s="19">
        <f t="shared" ref="J42:L42" si="13">SUM(J33:J41)</f>
        <v>784.30000000000007</v>
      </c>
      <c r="K42" s="25"/>
      <c r="L42" s="19">
        <f t="shared" si="13"/>
        <v>99.999999999999986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1482</v>
      </c>
      <c r="G43" s="32">
        <f t="shared" ref="G43" si="14">G32+G42</f>
        <v>43.61</v>
      </c>
      <c r="H43" s="32">
        <f t="shared" ref="H43" si="15">H32+H42</f>
        <v>29.939999999999998</v>
      </c>
      <c r="I43" s="32">
        <f t="shared" ref="I43" si="16">I32+I42</f>
        <v>218.79999999999998</v>
      </c>
      <c r="J43" s="32">
        <f t="shared" ref="J43:L43" si="17">J32+J42</f>
        <v>1345.8000000000002</v>
      </c>
      <c r="K43" s="32"/>
      <c r="L43" s="32">
        <f t="shared" si="17"/>
        <v>200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220</v>
      </c>
      <c r="G44" s="40">
        <v>6.2</v>
      </c>
      <c r="H44" s="40">
        <v>10.9</v>
      </c>
      <c r="I44" s="40">
        <v>39.200000000000003</v>
      </c>
      <c r="J44" s="40">
        <v>280</v>
      </c>
      <c r="K44" s="41">
        <v>173</v>
      </c>
      <c r="L44" s="40">
        <v>31.58</v>
      </c>
    </row>
    <row r="45" spans="1:12" ht="21.75" customHeight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3.1</v>
      </c>
      <c r="H46" s="43">
        <v>2.2999999999999998</v>
      </c>
      <c r="I46" s="43">
        <v>25.1</v>
      </c>
      <c r="J46" s="43">
        <v>133</v>
      </c>
      <c r="K46" s="44">
        <v>379</v>
      </c>
      <c r="L46" s="43">
        <v>17.61</v>
      </c>
    </row>
    <row r="47" spans="1:12" ht="15" x14ac:dyDescent="0.25">
      <c r="A47" s="23"/>
      <c r="B47" s="15"/>
      <c r="C47" s="11"/>
      <c r="D47" s="7" t="s">
        <v>23</v>
      </c>
      <c r="E47" s="42" t="s">
        <v>39</v>
      </c>
      <c r="F47" s="43">
        <v>60</v>
      </c>
      <c r="G47" s="43">
        <v>3.21</v>
      </c>
      <c r="H47" s="43">
        <v>1.4</v>
      </c>
      <c r="I47" s="43">
        <v>13.1</v>
      </c>
      <c r="J47" s="43">
        <v>82.2</v>
      </c>
      <c r="K47" s="44"/>
      <c r="L47" s="43">
        <v>2.52</v>
      </c>
    </row>
    <row r="48" spans="1:12" ht="15" x14ac:dyDescent="0.25">
      <c r="A48" s="23"/>
      <c r="B48" s="15"/>
      <c r="C48" s="11"/>
      <c r="D48" s="7" t="s">
        <v>24</v>
      </c>
      <c r="E48" s="42" t="s">
        <v>54</v>
      </c>
      <c r="F48" s="43">
        <v>130</v>
      </c>
      <c r="G48" s="43">
        <v>0.52</v>
      </c>
      <c r="H48" s="43">
        <v>0.52</v>
      </c>
      <c r="I48" s="43">
        <v>11.44</v>
      </c>
      <c r="J48" s="43">
        <v>61.1</v>
      </c>
      <c r="K48" s="44">
        <v>338</v>
      </c>
      <c r="L48" s="43">
        <v>14.4</v>
      </c>
    </row>
    <row r="49" spans="1:12" ht="15" x14ac:dyDescent="0.25">
      <c r="A49" s="23"/>
      <c r="B49" s="15"/>
      <c r="C49" s="11"/>
      <c r="D49" s="61" t="s">
        <v>40</v>
      </c>
      <c r="E49" s="58" t="s">
        <v>55</v>
      </c>
      <c r="F49" s="59">
        <v>10</v>
      </c>
      <c r="G49" s="59">
        <v>0.1</v>
      </c>
      <c r="H49" s="59">
        <v>7.25</v>
      </c>
      <c r="I49" s="59">
        <v>0.14000000000000001</v>
      </c>
      <c r="J49" s="59">
        <v>66.2</v>
      </c>
      <c r="K49" s="60">
        <v>14</v>
      </c>
      <c r="L49" s="59">
        <v>15.52</v>
      </c>
    </row>
    <row r="50" spans="1:12" ht="15" x14ac:dyDescent="0.25">
      <c r="A50" s="23"/>
      <c r="B50" s="15"/>
      <c r="C50" s="11"/>
      <c r="D50" s="61" t="s">
        <v>40</v>
      </c>
      <c r="E50" s="58" t="s">
        <v>41</v>
      </c>
      <c r="F50" s="59">
        <v>10</v>
      </c>
      <c r="G50" s="59">
        <v>3.45</v>
      </c>
      <c r="H50" s="59">
        <v>4.3499999999999996</v>
      </c>
      <c r="I50" s="59">
        <v>0</v>
      </c>
      <c r="J50" s="59">
        <v>54.3</v>
      </c>
      <c r="K50" s="60">
        <v>15</v>
      </c>
      <c r="L50" s="59">
        <v>18.37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630</v>
      </c>
      <c r="G51" s="19">
        <f t="shared" ref="G51" si="18">SUM(G44:G50)</f>
        <v>16.580000000000002</v>
      </c>
      <c r="H51" s="19">
        <f t="shared" ref="H51" si="19">SUM(H44:H50)</f>
        <v>26.72</v>
      </c>
      <c r="I51" s="19">
        <f t="shared" ref="I51" si="20">SUM(I44:I50)</f>
        <v>88.98</v>
      </c>
      <c r="J51" s="19">
        <f t="shared" ref="J51:L51" si="21">SUM(J44:J50)</f>
        <v>676.8</v>
      </c>
      <c r="K51" s="25"/>
      <c r="L51" s="19">
        <f t="shared" si="21"/>
        <v>100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51</v>
      </c>
      <c r="F52" s="43">
        <v>60</v>
      </c>
      <c r="G52" s="43">
        <v>0.48</v>
      </c>
      <c r="H52" s="43">
        <v>0.12</v>
      </c>
      <c r="I52" s="43">
        <v>1.92</v>
      </c>
      <c r="J52" s="43">
        <v>10.8</v>
      </c>
      <c r="K52" s="44">
        <v>70</v>
      </c>
      <c r="L52" s="43">
        <v>17.39</v>
      </c>
    </row>
    <row r="53" spans="1:12" ht="15" x14ac:dyDescent="0.25">
      <c r="A53" s="23"/>
      <c r="B53" s="15"/>
      <c r="C53" s="11"/>
      <c r="D53" s="7" t="s">
        <v>27</v>
      </c>
      <c r="E53" s="42" t="s">
        <v>66</v>
      </c>
      <c r="F53" s="43">
        <v>250</v>
      </c>
      <c r="G53" s="43">
        <v>2.2000000000000002</v>
      </c>
      <c r="H53" s="43">
        <v>5.0999999999999996</v>
      </c>
      <c r="I53" s="43">
        <v>20</v>
      </c>
      <c r="J53" s="43">
        <v>134</v>
      </c>
      <c r="K53" s="44">
        <v>101</v>
      </c>
      <c r="L53" s="43">
        <v>8.74</v>
      </c>
    </row>
    <row r="54" spans="1:12" ht="15" x14ac:dyDescent="0.25">
      <c r="A54" s="23"/>
      <c r="B54" s="15"/>
      <c r="C54" s="11"/>
      <c r="D54" s="7" t="s">
        <v>28</v>
      </c>
      <c r="E54" s="42" t="s">
        <v>67</v>
      </c>
      <c r="F54" s="43">
        <v>230</v>
      </c>
      <c r="G54" s="43">
        <v>21.2</v>
      </c>
      <c r="H54" s="43">
        <v>19.5</v>
      </c>
      <c r="I54" s="43">
        <v>17.100000000000001</v>
      </c>
      <c r="J54" s="43">
        <v>329</v>
      </c>
      <c r="K54" s="44">
        <v>290</v>
      </c>
      <c r="L54" s="43">
        <v>45.22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43</v>
      </c>
      <c r="F56" s="43">
        <v>200</v>
      </c>
      <c r="G56" s="43">
        <v>0.18</v>
      </c>
      <c r="H56" s="43">
        <v>0.16</v>
      </c>
      <c r="I56" s="43">
        <v>27.7</v>
      </c>
      <c r="J56" s="43">
        <v>113</v>
      </c>
      <c r="K56" s="44">
        <v>342</v>
      </c>
      <c r="L56" s="43">
        <v>9.61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30</v>
      </c>
      <c r="G57" s="43">
        <v>3.21</v>
      </c>
      <c r="H57" s="43">
        <v>1.4</v>
      </c>
      <c r="I57" s="43">
        <v>13.1</v>
      </c>
      <c r="J57" s="43">
        <v>82.2</v>
      </c>
      <c r="K57" s="44"/>
      <c r="L57" s="43">
        <v>2.78</v>
      </c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20</v>
      </c>
      <c r="G58" s="43">
        <v>1.1200000000000001</v>
      </c>
      <c r="H58" s="43">
        <v>0.22</v>
      </c>
      <c r="I58" s="43">
        <v>9.8800000000000008</v>
      </c>
      <c r="J58" s="43">
        <v>46.4</v>
      </c>
      <c r="K58" s="44"/>
      <c r="L58" s="43">
        <v>1.86</v>
      </c>
    </row>
    <row r="59" spans="1:12" ht="15" x14ac:dyDescent="0.25">
      <c r="A59" s="23"/>
      <c r="B59" s="15"/>
      <c r="C59" s="11"/>
      <c r="D59" s="61"/>
      <c r="E59" s="58" t="s">
        <v>54</v>
      </c>
      <c r="F59" s="59">
        <v>130</v>
      </c>
      <c r="G59" s="59">
        <v>0.5</v>
      </c>
      <c r="H59" s="59">
        <v>0.5</v>
      </c>
      <c r="I59" s="59">
        <v>11.44</v>
      </c>
      <c r="J59" s="59">
        <v>61.1</v>
      </c>
      <c r="K59" s="60">
        <v>338</v>
      </c>
      <c r="L59" s="59">
        <v>14.4</v>
      </c>
    </row>
    <row r="60" spans="1:12" ht="15" x14ac:dyDescent="0.25">
      <c r="A60" s="23"/>
      <c r="B60" s="15"/>
      <c r="C60" s="11"/>
      <c r="D60" s="61"/>
      <c r="E60" s="58"/>
      <c r="F60" s="59"/>
      <c r="G60" s="59"/>
      <c r="H60" s="59"/>
      <c r="I60" s="59"/>
      <c r="J60" s="59"/>
      <c r="K60" s="60"/>
      <c r="L60" s="59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920</v>
      </c>
      <c r="G61" s="19">
        <f t="shared" ref="G61" si="22">SUM(G52:G60)</f>
        <v>28.89</v>
      </c>
      <c r="H61" s="19">
        <f t="shared" ref="H61" si="23">SUM(H52:H60)</f>
        <v>26.999999999999996</v>
      </c>
      <c r="I61" s="19">
        <f t="shared" ref="I61" si="24">SUM(I52:I60)</f>
        <v>101.13999999999999</v>
      </c>
      <c r="J61" s="19">
        <f t="shared" ref="J61:L61" si="25">SUM(J52:J60)</f>
        <v>776.5</v>
      </c>
      <c r="K61" s="25"/>
      <c r="L61" s="19">
        <f t="shared" si="25"/>
        <v>100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1550</v>
      </c>
      <c r="G62" s="32">
        <f t="shared" ref="G62" si="26">G51+G61</f>
        <v>45.47</v>
      </c>
      <c r="H62" s="32">
        <f t="shared" ref="H62" si="27">H51+H61</f>
        <v>53.72</v>
      </c>
      <c r="I62" s="32">
        <f t="shared" ref="I62" si="28">I51+I61</f>
        <v>190.12</v>
      </c>
      <c r="J62" s="32">
        <f t="shared" ref="J62:L62" si="29">J51+J61</f>
        <v>1453.3</v>
      </c>
      <c r="K62" s="32"/>
      <c r="L62" s="32">
        <f t="shared" si="29"/>
        <v>200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150</v>
      </c>
      <c r="G63" s="40">
        <v>10.3</v>
      </c>
      <c r="H63" s="40">
        <v>13.5</v>
      </c>
      <c r="I63" s="40">
        <v>35.299999999999997</v>
      </c>
      <c r="J63" s="40">
        <v>303</v>
      </c>
      <c r="K63" s="41">
        <v>204</v>
      </c>
      <c r="L63" s="40">
        <v>31.56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3.8</v>
      </c>
      <c r="H65" s="43">
        <v>3.04</v>
      </c>
      <c r="I65" s="43">
        <v>26.4</v>
      </c>
      <c r="J65" s="43">
        <v>139</v>
      </c>
      <c r="K65" s="44">
        <v>382</v>
      </c>
      <c r="L65" s="43">
        <v>17.149999999999999</v>
      </c>
    </row>
    <row r="66" spans="1:12" ht="15" x14ac:dyDescent="0.25">
      <c r="A66" s="23"/>
      <c r="B66" s="15"/>
      <c r="C66" s="11"/>
      <c r="D66" s="7" t="s">
        <v>23</v>
      </c>
      <c r="E66" s="42" t="s">
        <v>39</v>
      </c>
      <c r="F66" s="43">
        <v>70</v>
      </c>
      <c r="G66" s="43">
        <v>4.91</v>
      </c>
      <c r="H66" s="43">
        <v>1.73</v>
      </c>
      <c r="I66" s="43">
        <v>27.9</v>
      </c>
      <c r="J66" s="43">
        <v>151.80000000000001</v>
      </c>
      <c r="K66" s="44"/>
      <c r="L66" s="43">
        <v>6.16</v>
      </c>
    </row>
    <row r="67" spans="1:12" ht="15" x14ac:dyDescent="0.25">
      <c r="A67" s="23"/>
      <c r="B67" s="15"/>
      <c r="C67" s="11"/>
      <c r="D67" s="7" t="s">
        <v>24</v>
      </c>
      <c r="E67" s="42" t="s">
        <v>54</v>
      </c>
      <c r="F67" s="43">
        <v>130</v>
      </c>
      <c r="G67" s="43">
        <v>0.5</v>
      </c>
      <c r="H67" s="43">
        <v>0.5</v>
      </c>
      <c r="I67" s="43">
        <v>11.44</v>
      </c>
      <c r="J67" s="43">
        <v>61.1</v>
      </c>
      <c r="K67" s="44">
        <v>338</v>
      </c>
      <c r="L67" s="43">
        <v>14.4</v>
      </c>
    </row>
    <row r="68" spans="1:12" ht="15" x14ac:dyDescent="0.25">
      <c r="A68" s="23"/>
      <c r="B68" s="15"/>
      <c r="C68" s="11"/>
      <c r="D68" s="61" t="s">
        <v>40</v>
      </c>
      <c r="E68" s="58" t="s">
        <v>48</v>
      </c>
      <c r="F68" s="59">
        <v>10</v>
      </c>
      <c r="G68" s="59">
        <v>0.08</v>
      </c>
      <c r="H68" s="59">
        <v>7.25</v>
      </c>
      <c r="I68" s="59">
        <v>0.13</v>
      </c>
      <c r="J68" s="59">
        <v>66.099999999999994</v>
      </c>
      <c r="K68" s="60">
        <v>14</v>
      </c>
      <c r="L68" s="59">
        <v>15.52</v>
      </c>
    </row>
    <row r="69" spans="1:12" ht="15" x14ac:dyDescent="0.25">
      <c r="A69" s="23"/>
      <c r="B69" s="15"/>
      <c r="C69" s="11"/>
      <c r="D69" s="61"/>
      <c r="E69" s="58" t="s">
        <v>51</v>
      </c>
      <c r="F69" s="59">
        <v>60</v>
      </c>
      <c r="G69" s="59">
        <v>0.48</v>
      </c>
      <c r="H69" s="59">
        <v>0.12</v>
      </c>
      <c r="I69" s="59">
        <v>1.92</v>
      </c>
      <c r="J69" s="59">
        <v>10.8</v>
      </c>
      <c r="K69" s="60">
        <v>70</v>
      </c>
      <c r="L69" s="59">
        <v>16.329999999999998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30">SUM(G63:G69)</f>
        <v>20.07</v>
      </c>
      <c r="H70" s="19">
        <f t="shared" ref="H70" si="31">SUM(H63:H69)</f>
        <v>26.14</v>
      </c>
      <c r="I70" s="19">
        <f t="shared" ref="I70" si="32">SUM(I63:I69)</f>
        <v>103.08999999999999</v>
      </c>
      <c r="J70" s="19">
        <f t="shared" ref="J70:L70" si="33">SUM(J63:J69)</f>
        <v>731.8</v>
      </c>
      <c r="K70" s="25"/>
      <c r="L70" s="19">
        <f t="shared" si="33"/>
        <v>101.11999999999999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51</v>
      </c>
      <c r="F71" s="43">
        <v>60</v>
      </c>
      <c r="G71" s="43">
        <v>0.48</v>
      </c>
      <c r="H71" s="43">
        <v>0.12</v>
      </c>
      <c r="I71" s="43">
        <v>1.92</v>
      </c>
      <c r="J71" s="43">
        <v>8.1</v>
      </c>
      <c r="K71" s="44">
        <v>70</v>
      </c>
      <c r="L71" s="43">
        <v>15.55</v>
      </c>
    </row>
    <row r="72" spans="1:12" ht="15" x14ac:dyDescent="0.25">
      <c r="A72" s="23"/>
      <c r="B72" s="15"/>
      <c r="C72" s="11"/>
      <c r="D72" s="7" t="s">
        <v>27</v>
      </c>
      <c r="E72" s="62" t="s">
        <v>72</v>
      </c>
      <c r="F72" s="43">
        <v>250</v>
      </c>
      <c r="G72" s="43">
        <v>1.78</v>
      </c>
      <c r="H72" s="43">
        <v>3.28</v>
      </c>
      <c r="I72" s="43">
        <v>12.4</v>
      </c>
      <c r="J72" s="43">
        <v>128</v>
      </c>
      <c r="K72" s="44">
        <v>103</v>
      </c>
      <c r="L72" s="43">
        <v>8.76</v>
      </c>
    </row>
    <row r="73" spans="1:12" ht="15" x14ac:dyDescent="0.25">
      <c r="A73" s="23"/>
      <c r="B73" s="15"/>
      <c r="C73" s="11"/>
      <c r="D73" s="7" t="s">
        <v>28</v>
      </c>
      <c r="E73" s="62" t="s">
        <v>73</v>
      </c>
      <c r="F73" s="43">
        <v>110</v>
      </c>
      <c r="G73" s="43">
        <v>21.7</v>
      </c>
      <c r="H73" s="43">
        <v>10.7</v>
      </c>
      <c r="I73" s="43">
        <v>11.03</v>
      </c>
      <c r="J73" s="43">
        <v>194</v>
      </c>
      <c r="K73" s="44">
        <v>279</v>
      </c>
      <c r="L73" s="43">
        <v>42.75</v>
      </c>
    </row>
    <row r="74" spans="1:12" ht="15" x14ac:dyDescent="0.25">
      <c r="A74" s="23"/>
      <c r="B74" s="15"/>
      <c r="C74" s="11"/>
      <c r="D74" s="7" t="s">
        <v>29</v>
      </c>
      <c r="E74" s="62" t="s">
        <v>74</v>
      </c>
      <c r="F74" s="43">
        <v>150</v>
      </c>
      <c r="G74" s="43">
        <v>3.26</v>
      </c>
      <c r="H74" s="43">
        <v>4.24</v>
      </c>
      <c r="I74" s="43">
        <v>20.170000000000002</v>
      </c>
      <c r="J74" s="43">
        <v>242</v>
      </c>
      <c r="K74" s="44">
        <v>309</v>
      </c>
      <c r="L74" s="43">
        <v>15.95</v>
      </c>
    </row>
    <row r="75" spans="1:12" ht="15" x14ac:dyDescent="0.25">
      <c r="A75" s="23"/>
      <c r="B75" s="15"/>
      <c r="C75" s="11"/>
      <c r="D75" s="7" t="s">
        <v>30</v>
      </c>
      <c r="E75" s="62" t="s">
        <v>75</v>
      </c>
      <c r="F75" s="43">
        <v>200</v>
      </c>
      <c r="G75" s="43">
        <v>0.1</v>
      </c>
      <c r="H75" s="43">
        <v>0</v>
      </c>
      <c r="I75" s="43">
        <v>15</v>
      </c>
      <c r="J75" s="43">
        <v>135</v>
      </c>
      <c r="K75" s="44">
        <v>348</v>
      </c>
      <c r="L75" s="43">
        <v>12.61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30</v>
      </c>
      <c r="G76" s="43">
        <v>2.2799999999999998</v>
      </c>
      <c r="H76" s="43">
        <v>0.24</v>
      </c>
      <c r="I76" s="43">
        <v>14.76</v>
      </c>
      <c r="J76" s="43">
        <v>82.2</v>
      </c>
      <c r="K76" s="44"/>
      <c r="L76" s="43">
        <v>2.52</v>
      </c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20</v>
      </c>
      <c r="G77" s="43">
        <v>1.98</v>
      </c>
      <c r="H77" s="43">
        <v>0.36</v>
      </c>
      <c r="I77" s="43">
        <v>10.02</v>
      </c>
      <c r="J77" s="43">
        <v>46.4</v>
      </c>
      <c r="K77" s="44"/>
      <c r="L77" s="43">
        <v>1.86</v>
      </c>
    </row>
    <row r="78" spans="1:12" ht="15" x14ac:dyDescent="0.25">
      <c r="A78" s="23"/>
      <c r="B78" s="15"/>
      <c r="C78" s="11"/>
      <c r="D78" s="61"/>
      <c r="E78" s="58"/>
      <c r="F78" s="59"/>
      <c r="G78" s="59"/>
      <c r="H78" s="59"/>
      <c r="I78" s="59"/>
      <c r="J78" s="59"/>
      <c r="K78" s="60"/>
      <c r="L78" s="59"/>
    </row>
    <row r="79" spans="1:12" ht="15" x14ac:dyDescent="0.25">
      <c r="A79" s="23"/>
      <c r="B79" s="15"/>
      <c r="C79" s="11"/>
      <c r="D79" s="61"/>
      <c r="E79" s="58"/>
      <c r="F79" s="59"/>
      <c r="G79" s="59"/>
      <c r="H79" s="59"/>
      <c r="I79" s="59"/>
      <c r="J79" s="59"/>
      <c r="K79" s="60"/>
      <c r="L79" s="59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31.580000000000002</v>
      </c>
      <c r="H80" s="19">
        <f t="shared" ref="H80" si="35">SUM(H71:H79)</f>
        <v>18.939999999999998</v>
      </c>
      <c r="I80" s="19">
        <f t="shared" ref="I80" si="36">SUM(I71:I79)</f>
        <v>85.3</v>
      </c>
      <c r="J80" s="19">
        <f t="shared" ref="J80:L80" si="37">SUM(J71:J79)</f>
        <v>835.7</v>
      </c>
      <c r="K80" s="25"/>
      <c r="L80" s="19">
        <f t="shared" si="37"/>
        <v>100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1440</v>
      </c>
      <c r="G81" s="32">
        <f t="shared" ref="G81" si="38">G70+G80</f>
        <v>51.650000000000006</v>
      </c>
      <c r="H81" s="32">
        <f t="shared" ref="H81" si="39">H70+H80</f>
        <v>45.08</v>
      </c>
      <c r="I81" s="32">
        <f t="shared" ref="I81" si="40">I70+I80</f>
        <v>188.39</v>
      </c>
      <c r="J81" s="32">
        <f t="shared" ref="J81:L81" si="41">J70+J80</f>
        <v>1567.5</v>
      </c>
      <c r="K81" s="32"/>
      <c r="L81" s="32">
        <f t="shared" si="41"/>
        <v>201.12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3" t="s">
        <v>76</v>
      </c>
      <c r="F82" s="40">
        <v>180</v>
      </c>
      <c r="G82" s="40">
        <v>21.3</v>
      </c>
      <c r="H82" s="40">
        <v>22.4</v>
      </c>
      <c r="I82" s="40">
        <v>24.5</v>
      </c>
      <c r="J82" s="40">
        <v>385</v>
      </c>
      <c r="K82" s="64" t="s">
        <v>77</v>
      </c>
      <c r="L82" s="40">
        <v>53.88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46</v>
      </c>
      <c r="F84" s="43">
        <v>215</v>
      </c>
      <c r="G84" s="43">
        <v>0.38</v>
      </c>
      <c r="H84" s="43">
        <v>0</v>
      </c>
      <c r="I84" s="43">
        <v>13.7</v>
      </c>
      <c r="J84" s="43">
        <v>56.5</v>
      </c>
      <c r="K84" s="44">
        <v>377</v>
      </c>
      <c r="L84" s="43">
        <v>2.13</v>
      </c>
    </row>
    <row r="85" spans="1:12" ht="15" x14ac:dyDescent="0.25">
      <c r="A85" s="23"/>
      <c r="B85" s="15"/>
      <c r="C85" s="11"/>
      <c r="D85" s="7" t="s">
        <v>31</v>
      </c>
      <c r="E85" s="42" t="s">
        <v>44</v>
      </c>
      <c r="F85" s="43">
        <v>30</v>
      </c>
      <c r="G85" s="43">
        <v>3.96</v>
      </c>
      <c r="H85" s="43">
        <v>1.73</v>
      </c>
      <c r="I85" s="43">
        <v>16.16</v>
      </c>
      <c r="J85" s="43">
        <v>101.38</v>
      </c>
      <c r="K85" s="44"/>
      <c r="L85" s="43">
        <v>2.52</v>
      </c>
    </row>
    <row r="86" spans="1:12" ht="15" x14ac:dyDescent="0.25">
      <c r="A86" s="23"/>
      <c r="B86" s="15"/>
      <c r="C86" s="11"/>
      <c r="D86" s="7" t="s">
        <v>24</v>
      </c>
      <c r="E86" s="42" t="s">
        <v>50</v>
      </c>
      <c r="F86" s="43">
        <v>100</v>
      </c>
      <c r="G86" s="43">
        <v>0.52</v>
      </c>
      <c r="H86" s="43">
        <v>0.52</v>
      </c>
      <c r="I86" s="43">
        <v>11.44</v>
      </c>
      <c r="J86" s="43">
        <v>61.1</v>
      </c>
      <c r="K86" s="44">
        <v>338</v>
      </c>
      <c r="L86" s="43">
        <v>12.48</v>
      </c>
    </row>
    <row r="87" spans="1:12" ht="15" x14ac:dyDescent="0.25">
      <c r="A87" s="23"/>
      <c r="B87" s="15"/>
      <c r="C87" s="11"/>
      <c r="D87" s="61" t="s">
        <v>40</v>
      </c>
      <c r="E87" s="58" t="s">
        <v>48</v>
      </c>
      <c r="F87" s="59">
        <v>10</v>
      </c>
      <c r="G87" s="59">
        <v>0.1</v>
      </c>
      <c r="H87" s="59">
        <v>7.25</v>
      </c>
      <c r="I87" s="59">
        <v>0.14000000000000001</v>
      </c>
      <c r="J87" s="59">
        <v>66.2</v>
      </c>
      <c r="K87" s="60">
        <v>14</v>
      </c>
      <c r="L87" s="59">
        <v>15.52</v>
      </c>
    </row>
    <row r="88" spans="1:12" ht="15" x14ac:dyDescent="0.25">
      <c r="A88" s="23"/>
      <c r="B88" s="15"/>
      <c r="C88" s="11"/>
      <c r="D88" s="65" t="s">
        <v>26</v>
      </c>
      <c r="E88" s="58" t="s">
        <v>51</v>
      </c>
      <c r="F88" s="59">
        <v>60</v>
      </c>
      <c r="G88" s="59">
        <v>0.55000000000000004</v>
      </c>
      <c r="H88" s="59">
        <v>0.06</v>
      </c>
      <c r="I88" s="59">
        <v>1.34</v>
      </c>
      <c r="J88" s="59">
        <v>8.1</v>
      </c>
      <c r="K88" s="60">
        <v>70</v>
      </c>
      <c r="L88" s="59">
        <v>13.47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595</v>
      </c>
      <c r="G89" s="19">
        <f t="shared" ref="G89" si="42">SUM(G82:G88)</f>
        <v>26.810000000000002</v>
      </c>
      <c r="H89" s="19">
        <f t="shared" ref="H89" si="43">SUM(H82:H88)</f>
        <v>31.959999999999997</v>
      </c>
      <c r="I89" s="19">
        <f t="shared" ref="I89" si="44">SUM(I82:I88)</f>
        <v>67.28</v>
      </c>
      <c r="J89" s="19">
        <f t="shared" ref="J89:L89" si="45">SUM(J82:J88)</f>
        <v>678.28000000000009</v>
      </c>
      <c r="K89" s="25"/>
      <c r="L89" s="19">
        <f t="shared" si="45"/>
        <v>100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2" t="s">
        <v>78</v>
      </c>
      <c r="F90" s="43">
        <v>60</v>
      </c>
      <c r="G90" s="43">
        <v>0.42</v>
      </c>
      <c r="H90" s="43">
        <v>0.06</v>
      </c>
      <c r="I90" s="43">
        <v>1.1399999999999999</v>
      </c>
      <c r="J90" s="43">
        <v>6.6</v>
      </c>
      <c r="K90" s="44">
        <v>71</v>
      </c>
      <c r="L90" s="43">
        <v>7.79</v>
      </c>
    </row>
    <row r="91" spans="1:12" ht="15" x14ac:dyDescent="0.25">
      <c r="A91" s="23"/>
      <c r="B91" s="15"/>
      <c r="C91" s="11"/>
      <c r="D91" s="7" t="s">
        <v>27</v>
      </c>
      <c r="E91" s="62" t="s">
        <v>79</v>
      </c>
      <c r="F91" s="43">
        <v>250</v>
      </c>
      <c r="G91" s="43">
        <v>2</v>
      </c>
      <c r="H91" s="43">
        <v>5.1100000000000003</v>
      </c>
      <c r="I91" s="43">
        <v>20</v>
      </c>
      <c r="J91" s="43">
        <v>134</v>
      </c>
      <c r="K91" s="44">
        <v>96</v>
      </c>
      <c r="L91" s="43">
        <v>8.2200000000000006</v>
      </c>
    </row>
    <row r="92" spans="1:12" ht="15" x14ac:dyDescent="0.25">
      <c r="A92" s="23"/>
      <c r="B92" s="15"/>
      <c r="C92" s="11"/>
      <c r="D92" s="7" t="s">
        <v>28</v>
      </c>
      <c r="E92" s="62" t="s">
        <v>81</v>
      </c>
      <c r="F92" s="43">
        <v>100</v>
      </c>
      <c r="G92" s="43">
        <v>13.08</v>
      </c>
      <c r="H92" s="43">
        <v>10.6</v>
      </c>
      <c r="I92" s="43">
        <v>12.6</v>
      </c>
      <c r="J92" s="43">
        <v>198</v>
      </c>
      <c r="K92" s="44">
        <v>294</v>
      </c>
      <c r="L92" s="43">
        <v>48.38</v>
      </c>
    </row>
    <row r="93" spans="1:12" ht="15" x14ac:dyDescent="0.25">
      <c r="A93" s="23"/>
      <c r="B93" s="15"/>
      <c r="C93" s="11"/>
      <c r="D93" s="7" t="s">
        <v>29</v>
      </c>
      <c r="E93" s="62" t="s">
        <v>80</v>
      </c>
      <c r="F93" s="43">
        <v>150</v>
      </c>
      <c r="G93" s="43">
        <v>5.5</v>
      </c>
      <c r="H93" s="43">
        <v>3.8</v>
      </c>
      <c r="I93" s="43">
        <v>33.799999999999997</v>
      </c>
      <c r="J93" s="43">
        <v>191</v>
      </c>
      <c r="K93" s="44">
        <v>309</v>
      </c>
      <c r="L93" s="43">
        <v>12.58</v>
      </c>
    </row>
    <row r="94" spans="1:12" ht="15" x14ac:dyDescent="0.25">
      <c r="A94" s="23"/>
      <c r="B94" s="15"/>
      <c r="C94" s="11"/>
      <c r="D94" s="7" t="s">
        <v>30</v>
      </c>
      <c r="E94" s="42" t="s">
        <v>46</v>
      </c>
      <c r="F94" s="43">
        <v>215</v>
      </c>
      <c r="G94" s="43">
        <v>0.45</v>
      </c>
      <c r="H94" s="43">
        <v>0</v>
      </c>
      <c r="I94" s="43">
        <v>28.9</v>
      </c>
      <c r="J94" s="43">
        <v>117</v>
      </c>
      <c r="K94" s="44">
        <v>376</v>
      </c>
      <c r="L94" s="43">
        <v>2.13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30</v>
      </c>
      <c r="G95" s="43">
        <v>3.21</v>
      </c>
      <c r="H95" s="43">
        <v>1.4</v>
      </c>
      <c r="I95" s="43">
        <v>13.1</v>
      </c>
      <c r="J95" s="43">
        <v>82.2</v>
      </c>
      <c r="K95" s="44"/>
      <c r="L95" s="43">
        <v>2.52</v>
      </c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20</v>
      </c>
      <c r="G96" s="43">
        <v>1.32</v>
      </c>
      <c r="H96" s="43">
        <v>0.22</v>
      </c>
      <c r="I96" s="43">
        <v>9.8800000000000008</v>
      </c>
      <c r="J96" s="43">
        <v>46.4</v>
      </c>
      <c r="K96" s="44"/>
      <c r="L96" s="43">
        <v>1.86</v>
      </c>
    </row>
    <row r="97" spans="1:12" ht="15" x14ac:dyDescent="0.25">
      <c r="A97" s="23"/>
      <c r="B97" s="15"/>
      <c r="C97" s="11"/>
      <c r="D97" s="65" t="s">
        <v>24</v>
      </c>
      <c r="E97" s="58" t="s">
        <v>54</v>
      </c>
      <c r="F97" s="59">
        <v>130</v>
      </c>
      <c r="G97" s="59">
        <v>0.5</v>
      </c>
      <c r="H97" s="59">
        <v>0.5</v>
      </c>
      <c r="I97" s="59">
        <v>11.44</v>
      </c>
      <c r="J97" s="59">
        <v>61.1</v>
      </c>
      <c r="K97" s="60">
        <v>338</v>
      </c>
      <c r="L97" s="59">
        <v>16.52</v>
      </c>
    </row>
    <row r="98" spans="1:12" ht="15" x14ac:dyDescent="0.25">
      <c r="A98" s="23"/>
      <c r="B98" s="15"/>
      <c r="C98" s="11"/>
      <c r="D98" s="61"/>
      <c r="E98" s="58"/>
      <c r="F98" s="59"/>
      <c r="G98" s="59"/>
      <c r="H98" s="59"/>
      <c r="I98" s="59"/>
      <c r="J98" s="59"/>
      <c r="K98" s="60"/>
      <c r="L98" s="59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955</v>
      </c>
      <c r="G99" s="19">
        <f t="shared" ref="G99" si="46">SUM(G90:G98)</f>
        <v>26.48</v>
      </c>
      <c r="H99" s="19">
        <f t="shared" ref="H99" si="47">SUM(H90:H98)</f>
        <v>21.689999999999998</v>
      </c>
      <c r="I99" s="19">
        <f t="shared" ref="I99" si="48">SUM(I90:I98)</f>
        <v>130.85999999999999</v>
      </c>
      <c r="J99" s="19">
        <f t="shared" ref="J99:L99" si="49">SUM(J90:J98)</f>
        <v>836.30000000000007</v>
      </c>
      <c r="K99" s="25"/>
      <c r="L99" s="19">
        <f t="shared" si="49"/>
        <v>99.999999999999986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1550</v>
      </c>
      <c r="G100" s="32">
        <f t="shared" ref="G100" si="50">G89+G99</f>
        <v>53.290000000000006</v>
      </c>
      <c r="H100" s="32">
        <f t="shared" ref="H100" si="51">H89+H99</f>
        <v>53.649999999999991</v>
      </c>
      <c r="I100" s="32">
        <f t="shared" ref="I100" si="52">I89+I99</f>
        <v>198.14</v>
      </c>
      <c r="J100" s="32">
        <f t="shared" ref="J100:L100" si="53">J89+J99</f>
        <v>1514.5800000000002</v>
      </c>
      <c r="K100" s="32"/>
      <c r="L100" s="32">
        <f t="shared" si="53"/>
        <v>200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3" t="s">
        <v>93</v>
      </c>
      <c r="F101" s="40">
        <v>220</v>
      </c>
      <c r="G101" s="40">
        <v>3.1</v>
      </c>
      <c r="H101" s="40">
        <v>10.199999999999999</v>
      </c>
      <c r="I101" s="40">
        <v>52.9</v>
      </c>
      <c r="J101" s="40">
        <v>328</v>
      </c>
      <c r="K101" s="41">
        <v>173</v>
      </c>
      <c r="L101" s="40">
        <v>36.49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3.8</v>
      </c>
      <c r="H103" s="43">
        <v>3.04</v>
      </c>
      <c r="I103" s="43">
        <v>26.4</v>
      </c>
      <c r="J103" s="43">
        <v>139</v>
      </c>
      <c r="K103" s="44">
        <v>382</v>
      </c>
      <c r="L103" s="43">
        <v>17.149999999999999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3.21</v>
      </c>
      <c r="H104" s="43">
        <v>1.4</v>
      </c>
      <c r="I104" s="43">
        <v>13.1</v>
      </c>
      <c r="J104" s="43">
        <v>82.2</v>
      </c>
      <c r="K104" s="44"/>
      <c r="L104" s="43">
        <v>2.52</v>
      </c>
    </row>
    <row r="105" spans="1:12" ht="15" x14ac:dyDescent="0.25">
      <c r="A105" s="23"/>
      <c r="B105" s="15"/>
      <c r="C105" s="11"/>
      <c r="D105" s="7" t="s">
        <v>24</v>
      </c>
      <c r="E105" s="58" t="s">
        <v>54</v>
      </c>
      <c r="F105" s="59">
        <v>130</v>
      </c>
      <c r="G105" s="59">
        <v>0.5</v>
      </c>
      <c r="H105" s="59">
        <v>0.5</v>
      </c>
      <c r="I105" s="59">
        <v>11.44</v>
      </c>
      <c r="J105" s="59">
        <v>61.1</v>
      </c>
      <c r="K105" s="60">
        <v>338</v>
      </c>
      <c r="L105" s="59">
        <v>12.48</v>
      </c>
    </row>
    <row r="106" spans="1:12" ht="15" x14ac:dyDescent="0.25">
      <c r="A106" s="23"/>
      <c r="B106" s="15"/>
      <c r="C106" s="11"/>
      <c r="D106" s="61" t="s">
        <v>40</v>
      </c>
      <c r="E106" s="58" t="s">
        <v>48</v>
      </c>
      <c r="F106" s="59">
        <v>10</v>
      </c>
      <c r="G106" s="59">
        <v>0.1</v>
      </c>
      <c r="H106" s="59">
        <v>7.25</v>
      </c>
      <c r="I106" s="59">
        <v>0.14000000000000001</v>
      </c>
      <c r="J106" s="59">
        <v>66.2</v>
      </c>
      <c r="K106" s="60">
        <v>14</v>
      </c>
      <c r="L106" s="59">
        <v>15.52</v>
      </c>
    </row>
    <row r="107" spans="1:12" ht="15" x14ac:dyDescent="0.25">
      <c r="A107" s="23"/>
      <c r="B107" s="15"/>
      <c r="C107" s="11"/>
      <c r="D107" s="61" t="s">
        <v>40</v>
      </c>
      <c r="E107" s="58" t="s">
        <v>41</v>
      </c>
      <c r="F107" s="59">
        <v>10</v>
      </c>
      <c r="G107" s="59">
        <v>3.45</v>
      </c>
      <c r="H107" s="59">
        <v>4.3499999999999996</v>
      </c>
      <c r="I107" s="59">
        <v>0</v>
      </c>
      <c r="J107" s="59">
        <v>54.3</v>
      </c>
      <c r="K107" s="60">
        <v>15</v>
      </c>
      <c r="L107" s="59">
        <v>15.84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14.16</v>
      </c>
      <c r="H108" s="19">
        <f t="shared" si="54"/>
        <v>26.740000000000002</v>
      </c>
      <c r="I108" s="19">
        <f t="shared" si="54"/>
        <v>103.97999999999999</v>
      </c>
      <c r="J108" s="19">
        <f t="shared" si="54"/>
        <v>730.80000000000007</v>
      </c>
      <c r="K108" s="25"/>
      <c r="L108" s="19">
        <f t="shared" ref="L108" si="55">SUM(L101:L107)</f>
        <v>100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6" t="s">
        <v>51</v>
      </c>
      <c r="F109" s="68">
        <v>60</v>
      </c>
      <c r="G109" s="68">
        <v>0.66</v>
      </c>
      <c r="H109" s="68">
        <v>0.1</v>
      </c>
      <c r="I109" s="68">
        <v>2.2799999999999998</v>
      </c>
      <c r="J109" s="68">
        <v>14.4</v>
      </c>
      <c r="K109" s="69">
        <v>70</v>
      </c>
      <c r="L109" s="68">
        <v>14.1</v>
      </c>
    </row>
    <row r="110" spans="1:12" ht="15" x14ac:dyDescent="0.25">
      <c r="A110" s="23"/>
      <c r="B110" s="15"/>
      <c r="C110" s="11"/>
      <c r="D110" s="7" t="s">
        <v>27</v>
      </c>
      <c r="E110" s="62" t="s">
        <v>82</v>
      </c>
      <c r="F110" s="43">
        <v>250</v>
      </c>
      <c r="G110" s="43">
        <v>2</v>
      </c>
      <c r="H110" s="43">
        <v>6.19</v>
      </c>
      <c r="I110" s="43">
        <v>10.3</v>
      </c>
      <c r="J110" s="43">
        <v>105</v>
      </c>
      <c r="K110" s="44">
        <v>88</v>
      </c>
      <c r="L110" s="43">
        <v>9.48</v>
      </c>
    </row>
    <row r="111" spans="1:12" ht="15" x14ac:dyDescent="0.25">
      <c r="A111" s="23"/>
      <c r="B111" s="15"/>
      <c r="C111" s="11"/>
      <c r="D111" s="7" t="s">
        <v>28</v>
      </c>
      <c r="E111" s="62" t="s">
        <v>73</v>
      </c>
      <c r="F111" s="43">
        <v>110</v>
      </c>
      <c r="G111" s="43">
        <v>8.64</v>
      </c>
      <c r="H111" s="43">
        <v>10</v>
      </c>
      <c r="I111" s="43">
        <v>10.7</v>
      </c>
      <c r="J111" s="43">
        <v>194</v>
      </c>
      <c r="K111" s="44">
        <v>279</v>
      </c>
      <c r="L111" s="43">
        <v>42.75</v>
      </c>
    </row>
    <row r="112" spans="1:12" ht="15.75" customHeight="1" x14ac:dyDescent="0.25">
      <c r="A112" s="23"/>
      <c r="B112" s="15"/>
      <c r="C112" s="11"/>
      <c r="D112" s="7" t="s">
        <v>29</v>
      </c>
      <c r="E112" s="62" t="s">
        <v>74</v>
      </c>
      <c r="F112" s="43">
        <v>150</v>
      </c>
      <c r="G112" s="43">
        <v>8.6</v>
      </c>
      <c r="H112" s="43">
        <v>5.9</v>
      </c>
      <c r="I112" s="43">
        <v>38.700000000000003</v>
      </c>
      <c r="J112" s="43">
        <v>242</v>
      </c>
      <c r="K112" s="44">
        <v>309</v>
      </c>
      <c r="L112" s="43">
        <v>16.690000000000001</v>
      </c>
    </row>
    <row r="113" spans="1:12" ht="15" x14ac:dyDescent="0.25">
      <c r="A113" s="23"/>
      <c r="B113" s="15"/>
      <c r="C113" s="11"/>
      <c r="D113" s="7" t="s">
        <v>30</v>
      </c>
      <c r="E113" s="62" t="s">
        <v>83</v>
      </c>
      <c r="F113" s="43">
        <v>200</v>
      </c>
      <c r="G113" s="43">
        <v>0.48</v>
      </c>
      <c r="H113" s="43">
        <v>0.1</v>
      </c>
      <c r="I113" s="43">
        <v>33</v>
      </c>
      <c r="J113" s="43">
        <v>135</v>
      </c>
      <c r="K113" s="44">
        <v>348</v>
      </c>
      <c r="L113" s="43">
        <v>12.6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30</v>
      </c>
      <c r="G114" s="43">
        <v>3.21</v>
      </c>
      <c r="H114" s="43">
        <v>1.4</v>
      </c>
      <c r="I114" s="43">
        <v>13.1</v>
      </c>
      <c r="J114" s="43">
        <v>82.2</v>
      </c>
      <c r="K114" s="44"/>
      <c r="L114" s="43">
        <v>2.52</v>
      </c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20</v>
      </c>
      <c r="G115" s="43">
        <v>1.32</v>
      </c>
      <c r="H115" s="43">
        <v>0.22</v>
      </c>
      <c r="I115" s="43">
        <v>9.8800000000000008</v>
      </c>
      <c r="J115" s="43">
        <v>46.4</v>
      </c>
      <c r="K115" s="44"/>
      <c r="L115" s="43">
        <v>1.86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24.91</v>
      </c>
      <c r="H118" s="19">
        <f t="shared" si="56"/>
        <v>23.909999999999997</v>
      </c>
      <c r="I118" s="19">
        <f t="shared" si="56"/>
        <v>117.96</v>
      </c>
      <c r="J118" s="19">
        <f t="shared" si="56"/>
        <v>819</v>
      </c>
      <c r="K118" s="25"/>
      <c r="L118" s="19">
        <f t="shared" ref="L118" si="57">SUM(L109:L117)</f>
        <v>99.999999999999986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1420</v>
      </c>
      <c r="G119" s="32">
        <f t="shared" ref="G119" si="58">G108+G118</f>
        <v>39.07</v>
      </c>
      <c r="H119" s="32">
        <f t="shared" ref="H119" si="59">H108+H118</f>
        <v>50.65</v>
      </c>
      <c r="I119" s="32">
        <f t="shared" ref="I119" si="60">I108+I118</f>
        <v>221.94</v>
      </c>
      <c r="J119" s="32">
        <f t="shared" ref="J119:L119" si="61">J108+J118</f>
        <v>1549.8000000000002</v>
      </c>
      <c r="K119" s="32"/>
      <c r="L119" s="32">
        <f t="shared" si="61"/>
        <v>200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3" t="s">
        <v>84</v>
      </c>
      <c r="F120" s="40">
        <v>150</v>
      </c>
      <c r="G120" s="40">
        <v>10.5</v>
      </c>
      <c r="H120" s="40">
        <v>4.68</v>
      </c>
      <c r="I120" s="40">
        <v>55.5</v>
      </c>
      <c r="J120" s="40">
        <v>306.39999999999998</v>
      </c>
      <c r="K120" s="41">
        <v>225</v>
      </c>
      <c r="L120" s="40">
        <v>63.36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62</v>
      </c>
      <c r="F122" s="43">
        <v>222</v>
      </c>
      <c r="G122" s="43">
        <v>0.44</v>
      </c>
      <c r="H122" s="43">
        <v>0</v>
      </c>
      <c r="I122" s="43">
        <v>13.9</v>
      </c>
      <c r="J122" s="43">
        <v>57.5</v>
      </c>
      <c r="K122" s="44">
        <v>377</v>
      </c>
      <c r="L122" s="43">
        <v>4.28</v>
      </c>
    </row>
    <row r="123" spans="1:12" ht="15" x14ac:dyDescent="0.25">
      <c r="A123" s="14"/>
      <c r="B123" s="15"/>
      <c r="C123" s="11"/>
      <c r="D123" s="7" t="s">
        <v>23</v>
      </c>
      <c r="E123" s="42" t="s">
        <v>39</v>
      </c>
      <c r="F123" s="43">
        <v>50</v>
      </c>
      <c r="G123" s="43">
        <v>4.33</v>
      </c>
      <c r="H123" s="43">
        <v>1.62</v>
      </c>
      <c r="I123" s="43">
        <v>22.98</v>
      </c>
      <c r="J123" s="43">
        <v>128.6</v>
      </c>
      <c r="K123" s="44"/>
      <c r="L123" s="43">
        <v>4.38</v>
      </c>
    </row>
    <row r="124" spans="1:12" ht="15" x14ac:dyDescent="0.25">
      <c r="A124" s="14"/>
      <c r="B124" s="15"/>
      <c r="C124" s="11"/>
      <c r="D124" s="7" t="s">
        <v>24</v>
      </c>
      <c r="E124" s="62" t="s">
        <v>54</v>
      </c>
      <c r="F124" s="43">
        <v>130</v>
      </c>
      <c r="G124" s="43">
        <v>0.4</v>
      </c>
      <c r="H124" s="43">
        <v>0</v>
      </c>
      <c r="I124" s="43">
        <v>12.6</v>
      </c>
      <c r="J124" s="43">
        <v>52</v>
      </c>
      <c r="K124" s="44">
        <v>338</v>
      </c>
      <c r="L124" s="43">
        <v>12.46</v>
      </c>
    </row>
    <row r="125" spans="1:12" ht="15" x14ac:dyDescent="0.25">
      <c r="A125" s="14"/>
      <c r="B125" s="15"/>
      <c r="C125" s="11"/>
      <c r="D125" s="61" t="s">
        <v>40</v>
      </c>
      <c r="E125" s="58" t="s">
        <v>48</v>
      </c>
      <c r="F125" s="59">
        <v>10</v>
      </c>
      <c r="G125" s="59">
        <v>0.1</v>
      </c>
      <c r="H125" s="59">
        <v>7.25</v>
      </c>
      <c r="I125" s="59">
        <v>0.14000000000000001</v>
      </c>
      <c r="J125" s="59">
        <v>66.2</v>
      </c>
      <c r="K125" s="60">
        <v>14</v>
      </c>
      <c r="L125" s="59">
        <v>15.52</v>
      </c>
    </row>
    <row r="126" spans="1:12" ht="15" x14ac:dyDescent="0.25">
      <c r="A126" s="14"/>
      <c r="B126" s="15"/>
      <c r="C126" s="11"/>
      <c r="D126" s="48"/>
      <c r="E126" s="67"/>
      <c r="F126" s="70"/>
      <c r="G126" s="70"/>
      <c r="H126" s="70"/>
      <c r="I126" s="70"/>
      <c r="J126" s="70"/>
      <c r="K126" s="71"/>
      <c r="L126" s="7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562</v>
      </c>
      <c r="G127" s="19">
        <f t="shared" ref="G127:J127" si="62">SUM(G120:G126)</f>
        <v>15.77</v>
      </c>
      <c r="H127" s="19">
        <f t="shared" si="62"/>
        <v>13.55</v>
      </c>
      <c r="I127" s="19">
        <f t="shared" si="62"/>
        <v>105.12</v>
      </c>
      <c r="J127" s="19">
        <f t="shared" si="62"/>
        <v>610.70000000000005</v>
      </c>
      <c r="K127" s="25"/>
      <c r="L127" s="19">
        <f t="shared" ref="L127" si="63">SUM(L120:L126)</f>
        <v>99.999999999999986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63</v>
      </c>
      <c r="F128" s="43">
        <v>60</v>
      </c>
      <c r="G128" s="43">
        <v>0.42</v>
      </c>
      <c r="H128" s="43">
        <v>0.06</v>
      </c>
      <c r="I128" s="43">
        <v>1.1399999999999999</v>
      </c>
      <c r="J128" s="43">
        <v>6.6</v>
      </c>
      <c r="K128" s="44">
        <v>71</v>
      </c>
      <c r="L128" s="43">
        <v>6.55</v>
      </c>
    </row>
    <row r="129" spans="1:12" ht="15" x14ac:dyDescent="0.25">
      <c r="A129" s="14"/>
      <c r="B129" s="15"/>
      <c r="C129" s="11"/>
      <c r="D129" s="7" t="s">
        <v>27</v>
      </c>
      <c r="E129" s="62" t="s">
        <v>72</v>
      </c>
      <c r="F129" s="43">
        <v>250</v>
      </c>
      <c r="G129" s="43">
        <v>2.9</v>
      </c>
      <c r="H129" s="43">
        <v>5.2</v>
      </c>
      <c r="I129" s="43">
        <v>19.600000000000001</v>
      </c>
      <c r="J129" s="43">
        <v>137</v>
      </c>
      <c r="K129" s="44">
        <v>103</v>
      </c>
      <c r="L129" s="43">
        <v>8.76</v>
      </c>
    </row>
    <row r="130" spans="1:12" ht="15" x14ac:dyDescent="0.25">
      <c r="A130" s="14"/>
      <c r="B130" s="15"/>
      <c r="C130" s="11"/>
      <c r="D130" s="7" t="s">
        <v>28</v>
      </c>
      <c r="E130" s="42" t="s">
        <v>67</v>
      </c>
      <c r="F130" s="43">
        <v>230</v>
      </c>
      <c r="G130" s="43">
        <v>21.2</v>
      </c>
      <c r="H130" s="43">
        <v>19.5</v>
      </c>
      <c r="I130" s="43">
        <v>17.100000000000001</v>
      </c>
      <c r="J130" s="43">
        <v>329</v>
      </c>
      <c r="K130" s="44">
        <v>290</v>
      </c>
      <c r="L130" s="43">
        <v>51.29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62" t="s">
        <v>60</v>
      </c>
      <c r="F132" s="43">
        <v>200</v>
      </c>
      <c r="G132" s="43">
        <v>0.77</v>
      </c>
      <c r="H132" s="43">
        <v>0.04</v>
      </c>
      <c r="I132" s="43">
        <v>27.3</v>
      </c>
      <c r="J132" s="43">
        <v>126</v>
      </c>
      <c r="K132" s="44">
        <v>348</v>
      </c>
      <c r="L132" s="43">
        <v>13.04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30</v>
      </c>
      <c r="G133" s="43">
        <v>3.21</v>
      </c>
      <c r="H133" s="43">
        <v>1.4</v>
      </c>
      <c r="I133" s="43">
        <v>13.1</v>
      </c>
      <c r="J133" s="43">
        <v>82.2</v>
      </c>
      <c r="K133" s="44"/>
      <c r="L133" s="43">
        <v>2.52</v>
      </c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37</v>
      </c>
      <c r="G134" s="43">
        <v>1.1200000000000001</v>
      </c>
      <c r="H134" s="43">
        <v>0.22</v>
      </c>
      <c r="I134" s="43">
        <v>9.8800000000000008</v>
      </c>
      <c r="J134" s="43">
        <v>46.4</v>
      </c>
      <c r="K134" s="44"/>
      <c r="L134" s="43">
        <v>3.44</v>
      </c>
    </row>
    <row r="135" spans="1:12" ht="15" x14ac:dyDescent="0.25">
      <c r="A135" s="14"/>
      <c r="B135" s="15"/>
      <c r="C135" s="11"/>
      <c r="D135" s="7" t="s">
        <v>24</v>
      </c>
      <c r="E135" s="62" t="s">
        <v>54</v>
      </c>
      <c r="F135" s="43">
        <v>130</v>
      </c>
      <c r="G135" s="43">
        <v>0.6</v>
      </c>
      <c r="H135" s="43">
        <v>0.6</v>
      </c>
      <c r="I135" s="43">
        <v>14.7</v>
      </c>
      <c r="J135" s="43">
        <v>70.5</v>
      </c>
      <c r="K135" s="44">
        <v>338</v>
      </c>
      <c r="L135" s="43">
        <v>14.4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937</v>
      </c>
      <c r="G137" s="19">
        <f t="shared" ref="G137:J137" si="64">SUM(G128:G136)</f>
        <v>30.220000000000002</v>
      </c>
      <c r="H137" s="19">
        <f t="shared" si="64"/>
        <v>27.019999999999996</v>
      </c>
      <c r="I137" s="19">
        <f t="shared" si="64"/>
        <v>102.82</v>
      </c>
      <c r="J137" s="19">
        <f t="shared" si="64"/>
        <v>797.7</v>
      </c>
      <c r="K137" s="25"/>
      <c r="L137" s="19">
        <f t="shared" ref="L137" si="65">SUM(L128:L136)</f>
        <v>99.999999999999986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1499</v>
      </c>
      <c r="G138" s="32">
        <f t="shared" ref="G138" si="66">G127+G137</f>
        <v>45.99</v>
      </c>
      <c r="H138" s="32">
        <f t="shared" ref="H138" si="67">H127+H137</f>
        <v>40.569999999999993</v>
      </c>
      <c r="I138" s="32">
        <f t="shared" ref="I138" si="68">I127+I137</f>
        <v>207.94</v>
      </c>
      <c r="J138" s="32">
        <f t="shared" ref="J138:L138" si="69">J127+J137</f>
        <v>1408.4</v>
      </c>
      <c r="K138" s="32"/>
      <c r="L138" s="32">
        <f t="shared" si="69"/>
        <v>199.99999999999997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3" t="s">
        <v>47</v>
      </c>
      <c r="F139" s="40">
        <v>111</v>
      </c>
      <c r="G139" s="40">
        <v>10.7</v>
      </c>
      <c r="H139" s="40">
        <v>18.5</v>
      </c>
      <c r="I139" s="40">
        <v>2.13</v>
      </c>
      <c r="J139" s="40">
        <v>218</v>
      </c>
      <c r="K139" s="41">
        <v>210</v>
      </c>
      <c r="L139" s="40">
        <v>45.87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3.1</v>
      </c>
      <c r="H141" s="43">
        <v>2.2999999999999998</v>
      </c>
      <c r="I141" s="43">
        <v>25.1</v>
      </c>
      <c r="J141" s="43">
        <v>133</v>
      </c>
      <c r="K141" s="44">
        <v>379</v>
      </c>
      <c r="L141" s="43">
        <v>18.43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3.21</v>
      </c>
      <c r="H142" s="43">
        <v>1.4</v>
      </c>
      <c r="I142" s="43">
        <v>13.1</v>
      </c>
      <c r="J142" s="43">
        <v>82.2</v>
      </c>
      <c r="K142" s="44"/>
      <c r="L142" s="43">
        <v>2.52</v>
      </c>
    </row>
    <row r="143" spans="1:12" ht="15" x14ac:dyDescent="0.25">
      <c r="A143" s="23"/>
      <c r="B143" s="15"/>
      <c r="C143" s="11"/>
      <c r="D143" s="7" t="s">
        <v>24</v>
      </c>
      <c r="E143" s="62" t="s">
        <v>54</v>
      </c>
      <c r="F143" s="43">
        <v>130</v>
      </c>
      <c r="G143" s="43">
        <v>0.4</v>
      </c>
      <c r="H143" s="43">
        <v>0</v>
      </c>
      <c r="I143" s="43">
        <v>12.6</v>
      </c>
      <c r="J143" s="43">
        <v>52</v>
      </c>
      <c r="K143" s="44">
        <v>338</v>
      </c>
      <c r="L143" s="43">
        <v>12.48</v>
      </c>
    </row>
    <row r="144" spans="1:12" ht="15" x14ac:dyDescent="0.25">
      <c r="A144" s="23"/>
      <c r="B144" s="15"/>
      <c r="C144" s="11"/>
      <c r="D144" s="48" t="s">
        <v>40</v>
      </c>
      <c r="E144" s="58" t="s">
        <v>48</v>
      </c>
      <c r="F144" s="59">
        <v>10</v>
      </c>
      <c r="G144" s="59">
        <v>0.1</v>
      </c>
      <c r="H144" s="59">
        <v>7.25</v>
      </c>
      <c r="I144" s="59">
        <v>0.14000000000000001</v>
      </c>
      <c r="J144" s="59">
        <v>66.2</v>
      </c>
      <c r="K144" s="60">
        <v>14</v>
      </c>
      <c r="L144" s="59">
        <v>15.52</v>
      </c>
    </row>
    <row r="145" spans="1:12" ht="15" x14ac:dyDescent="0.25">
      <c r="A145" s="23"/>
      <c r="B145" s="15"/>
      <c r="C145" s="11"/>
      <c r="D145" s="6"/>
      <c r="E145" s="42" t="s">
        <v>63</v>
      </c>
      <c r="F145" s="43">
        <v>60</v>
      </c>
      <c r="G145" s="43">
        <v>0.42</v>
      </c>
      <c r="H145" s="43">
        <v>0.06</v>
      </c>
      <c r="I145" s="43">
        <v>1.1399999999999999</v>
      </c>
      <c r="J145" s="43">
        <v>6.6</v>
      </c>
      <c r="K145" s="44">
        <v>71</v>
      </c>
      <c r="L145" s="43">
        <v>5.18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541</v>
      </c>
      <c r="G146" s="19">
        <f t="shared" ref="G146:J146" si="70">SUM(G139:G145)</f>
        <v>17.93</v>
      </c>
      <c r="H146" s="19">
        <f t="shared" si="70"/>
        <v>29.509999999999998</v>
      </c>
      <c r="I146" s="19">
        <f t="shared" si="70"/>
        <v>54.21</v>
      </c>
      <c r="J146" s="19">
        <f t="shared" si="70"/>
        <v>558</v>
      </c>
      <c r="K146" s="25"/>
      <c r="L146" s="19">
        <f t="shared" ref="L146" si="71">SUM(L139:L145)</f>
        <v>100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2" t="s">
        <v>78</v>
      </c>
      <c r="F147" s="43">
        <v>60</v>
      </c>
      <c r="G147" s="43">
        <v>0.42</v>
      </c>
      <c r="H147" s="43">
        <v>0.06</v>
      </c>
      <c r="I147" s="43">
        <v>1.1399999999999999</v>
      </c>
      <c r="J147" s="43">
        <v>6.6</v>
      </c>
      <c r="K147" s="44">
        <v>71</v>
      </c>
      <c r="L147" s="43">
        <v>8.56</v>
      </c>
    </row>
    <row r="148" spans="1:12" ht="15" x14ac:dyDescent="0.25">
      <c r="A148" s="23"/>
      <c r="B148" s="15"/>
      <c r="C148" s="11"/>
      <c r="D148" s="7" t="s">
        <v>27</v>
      </c>
      <c r="E148" s="42" t="s">
        <v>57</v>
      </c>
      <c r="F148" s="43">
        <v>250</v>
      </c>
      <c r="G148" s="43">
        <v>1.7</v>
      </c>
      <c r="H148" s="43">
        <v>4.9000000000000004</v>
      </c>
      <c r="I148" s="43">
        <v>14.8</v>
      </c>
      <c r="J148" s="43">
        <v>110</v>
      </c>
      <c r="K148" s="44">
        <v>82</v>
      </c>
      <c r="L148" s="43">
        <v>9.6999999999999993</v>
      </c>
    </row>
    <row r="149" spans="1:12" ht="15" x14ac:dyDescent="0.25">
      <c r="A149" s="23"/>
      <c r="B149" s="15"/>
      <c r="C149" s="11"/>
      <c r="D149" s="7" t="s">
        <v>28</v>
      </c>
      <c r="E149" s="62" t="s">
        <v>58</v>
      </c>
      <c r="F149" s="43">
        <v>100</v>
      </c>
      <c r="G149" s="43">
        <v>11.7</v>
      </c>
      <c r="H149" s="43">
        <v>9.8000000000000007</v>
      </c>
      <c r="I149" s="43">
        <v>11.5</v>
      </c>
      <c r="J149" s="43">
        <v>182</v>
      </c>
      <c r="K149" s="44" t="s">
        <v>42</v>
      </c>
      <c r="L149" s="43">
        <v>50.47</v>
      </c>
    </row>
    <row r="150" spans="1:12" ht="15" x14ac:dyDescent="0.25">
      <c r="A150" s="23"/>
      <c r="B150" s="15"/>
      <c r="C150" s="11"/>
      <c r="D150" s="7" t="s">
        <v>29</v>
      </c>
      <c r="E150" s="62" t="s">
        <v>85</v>
      </c>
      <c r="F150" s="43">
        <v>150</v>
      </c>
      <c r="G150" s="43">
        <v>6.9</v>
      </c>
      <c r="H150" s="43">
        <v>4.9000000000000004</v>
      </c>
      <c r="I150" s="43">
        <v>30</v>
      </c>
      <c r="J150" s="43">
        <v>192</v>
      </c>
      <c r="K150" s="44">
        <v>173</v>
      </c>
      <c r="L150" s="43">
        <v>13.13</v>
      </c>
    </row>
    <row r="151" spans="1:12" ht="15" x14ac:dyDescent="0.25">
      <c r="A151" s="23"/>
      <c r="B151" s="15"/>
      <c r="C151" s="11"/>
      <c r="D151" s="7" t="s">
        <v>30</v>
      </c>
      <c r="E151" s="62" t="s">
        <v>86</v>
      </c>
      <c r="F151" s="43">
        <v>200</v>
      </c>
      <c r="G151" s="43">
        <v>0.48</v>
      </c>
      <c r="H151" s="43">
        <v>0.1</v>
      </c>
      <c r="I151" s="43">
        <v>33</v>
      </c>
      <c r="J151" s="43">
        <v>135</v>
      </c>
      <c r="K151" s="44">
        <v>348</v>
      </c>
      <c r="L151" s="43">
        <v>13.76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30</v>
      </c>
      <c r="G152" s="43">
        <v>3.21</v>
      </c>
      <c r="H152" s="43">
        <v>1.4</v>
      </c>
      <c r="I152" s="43">
        <v>13.1</v>
      </c>
      <c r="J152" s="43">
        <v>82.2</v>
      </c>
      <c r="K152" s="44"/>
      <c r="L152" s="43">
        <v>2.52</v>
      </c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20</v>
      </c>
      <c r="G153" s="43">
        <v>1.1200000000000001</v>
      </c>
      <c r="H153" s="43">
        <v>0.22</v>
      </c>
      <c r="I153" s="43">
        <v>9.8800000000000008</v>
      </c>
      <c r="J153" s="43">
        <v>46.4</v>
      </c>
      <c r="K153" s="44"/>
      <c r="L153" s="43">
        <v>1.86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25.53</v>
      </c>
      <c r="H156" s="19">
        <f t="shared" si="72"/>
        <v>21.380000000000003</v>
      </c>
      <c r="I156" s="19">
        <f t="shared" si="72"/>
        <v>113.41999999999999</v>
      </c>
      <c r="J156" s="19">
        <f t="shared" si="72"/>
        <v>754.2</v>
      </c>
      <c r="K156" s="25"/>
      <c r="L156" s="19">
        <f t="shared" ref="L156" si="73">SUM(L147:L155)</f>
        <v>99.999999999999986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1351</v>
      </c>
      <c r="G157" s="32">
        <f t="shared" ref="G157" si="74">G146+G156</f>
        <v>43.46</v>
      </c>
      <c r="H157" s="32">
        <f t="shared" ref="H157" si="75">H146+H156</f>
        <v>50.89</v>
      </c>
      <c r="I157" s="32">
        <f t="shared" ref="I157" si="76">I146+I156</f>
        <v>167.63</v>
      </c>
      <c r="J157" s="32">
        <f t="shared" ref="J157:L157" si="77">J146+J156</f>
        <v>1312.2</v>
      </c>
      <c r="K157" s="32"/>
      <c r="L157" s="32">
        <f t="shared" si="77"/>
        <v>200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3" t="s">
        <v>87</v>
      </c>
      <c r="F158" s="40">
        <v>150</v>
      </c>
      <c r="G158" s="40">
        <v>15.4</v>
      </c>
      <c r="H158" s="40">
        <v>17.8</v>
      </c>
      <c r="I158" s="40">
        <v>26</v>
      </c>
      <c r="J158" s="40">
        <v>326</v>
      </c>
      <c r="K158" s="41">
        <v>291</v>
      </c>
      <c r="L158" s="40">
        <v>38.49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215</v>
      </c>
      <c r="G160" s="43">
        <v>0.38</v>
      </c>
      <c r="H160" s="43">
        <v>0</v>
      </c>
      <c r="I160" s="43">
        <v>13.7</v>
      </c>
      <c r="J160" s="43">
        <v>56.5</v>
      </c>
      <c r="K160" s="44">
        <v>376</v>
      </c>
      <c r="L160" s="43">
        <v>2.13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3.21</v>
      </c>
      <c r="H161" s="43">
        <v>1.4</v>
      </c>
      <c r="I161" s="43">
        <v>13.1</v>
      </c>
      <c r="J161" s="43">
        <v>82.2</v>
      </c>
      <c r="K161" s="44"/>
      <c r="L161" s="43">
        <v>2.52</v>
      </c>
    </row>
    <row r="162" spans="1:12" ht="15" x14ac:dyDescent="0.25">
      <c r="A162" s="23"/>
      <c r="B162" s="15"/>
      <c r="C162" s="11"/>
      <c r="D162" s="7" t="s">
        <v>24</v>
      </c>
      <c r="E162" s="62" t="s">
        <v>54</v>
      </c>
      <c r="F162" s="43">
        <v>130</v>
      </c>
      <c r="G162" s="43">
        <v>0.4</v>
      </c>
      <c r="H162" s="43">
        <v>0</v>
      </c>
      <c r="I162" s="43">
        <v>12.6</v>
      </c>
      <c r="J162" s="43">
        <v>52</v>
      </c>
      <c r="K162" s="44">
        <v>338</v>
      </c>
      <c r="L162" s="43">
        <v>12.48</v>
      </c>
    </row>
    <row r="163" spans="1:12" ht="15" x14ac:dyDescent="0.25">
      <c r="A163" s="23"/>
      <c r="B163" s="15"/>
      <c r="C163" s="11"/>
      <c r="D163" s="48" t="s">
        <v>40</v>
      </c>
      <c r="E163" s="58" t="s">
        <v>48</v>
      </c>
      <c r="F163" s="59">
        <v>10</v>
      </c>
      <c r="G163" s="59">
        <v>0.1</v>
      </c>
      <c r="H163" s="59">
        <v>7.25</v>
      </c>
      <c r="I163" s="59">
        <v>0.14000000000000001</v>
      </c>
      <c r="J163" s="59">
        <v>66.2</v>
      </c>
      <c r="K163" s="60">
        <v>14</v>
      </c>
      <c r="L163" s="59">
        <v>15.52</v>
      </c>
    </row>
    <row r="164" spans="1:12" ht="15" x14ac:dyDescent="0.25">
      <c r="A164" s="23"/>
      <c r="B164" s="15"/>
      <c r="C164" s="11"/>
      <c r="D164" s="48" t="s">
        <v>40</v>
      </c>
      <c r="E164" s="58" t="s">
        <v>41</v>
      </c>
      <c r="F164" s="59">
        <v>16</v>
      </c>
      <c r="G164" s="59">
        <v>3.45</v>
      </c>
      <c r="H164" s="59">
        <v>4.3499999999999996</v>
      </c>
      <c r="I164" s="59">
        <v>0</v>
      </c>
      <c r="J164" s="59">
        <v>54.3</v>
      </c>
      <c r="K164" s="60">
        <v>15</v>
      </c>
      <c r="L164" s="59">
        <v>17.27</v>
      </c>
    </row>
    <row r="165" spans="1:12" ht="15" x14ac:dyDescent="0.25">
      <c r="A165" s="23"/>
      <c r="B165" s="15"/>
      <c r="C165" s="11"/>
      <c r="D165" s="72" t="s">
        <v>26</v>
      </c>
      <c r="E165" s="73" t="s">
        <v>78</v>
      </c>
      <c r="F165" s="70">
        <v>60</v>
      </c>
      <c r="G165" s="70">
        <v>0.42</v>
      </c>
      <c r="H165" s="70">
        <v>0.06</v>
      </c>
      <c r="I165" s="70">
        <v>1.1399999999999999</v>
      </c>
      <c r="J165" s="70">
        <v>6.6</v>
      </c>
      <c r="K165" s="71">
        <v>71</v>
      </c>
      <c r="L165" s="70">
        <v>11.59</v>
      </c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SUM(F158:F165)</f>
        <v>611</v>
      </c>
      <c r="G166" s="19">
        <f t="shared" ref="G166:L166" si="78">SUM(G158:G165)</f>
        <v>23.360000000000003</v>
      </c>
      <c r="H166" s="19">
        <f t="shared" si="78"/>
        <v>30.859999999999996</v>
      </c>
      <c r="I166" s="19">
        <f t="shared" si="78"/>
        <v>66.680000000000007</v>
      </c>
      <c r="J166" s="19">
        <f t="shared" si="78"/>
        <v>643.80000000000007</v>
      </c>
      <c r="K166" s="19"/>
      <c r="L166" s="19">
        <f t="shared" si="78"/>
        <v>100</v>
      </c>
    </row>
    <row r="167" spans="1:12" ht="15" x14ac:dyDescent="0.25">
      <c r="A167" s="26">
        <f>A158</f>
        <v>2</v>
      </c>
      <c r="B167" s="13">
        <f>B158</f>
        <v>4</v>
      </c>
      <c r="C167" s="10" t="s">
        <v>25</v>
      </c>
      <c r="D167" s="7" t="s">
        <v>26</v>
      </c>
      <c r="E167" s="42" t="s">
        <v>63</v>
      </c>
      <c r="F167" s="43">
        <v>60</v>
      </c>
      <c r="G167" s="43">
        <v>0.66</v>
      </c>
      <c r="H167" s="43">
        <v>0.1</v>
      </c>
      <c r="I167" s="43">
        <v>2.2799999999999998</v>
      </c>
      <c r="J167" s="43">
        <v>6.6</v>
      </c>
      <c r="K167" s="44">
        <v>71</v>
      </c>
      <c r="L167" s="43">
        <v>6.55</v>
      </c>
    </row>
    <row r="168" spans="1:12" ht="15" x14ac:dyDescent="0.25">
      <c r="A168" s="23"/>
      <c r="B168" s="15"/>
      <c r="C168" s="11"/>
      <c r="D168" s="7" t="s">
        <v>27</v>
      </c>
      <c r="E168" s="42" t="s">
        <v>52</v>
      </c>
      <c r="F168" s="43">
        <v>250</v>
      </c>
      <c r="G168" s="43">
        <v>5.3</v>
      </c>
      <c r="H168" s="43">
        <v>5.2</v>
      </c>
      <c r="I168" s="43">
        <v>23.5</v>
      </c>
      <c r="J168" s="43">
        <v>162</v>
      </c>
      <c r="K168" s="44">
        <v>102</v>
      </c>
      <c r="L168" s="43">
        <v>7.94</v>
      </c>
    </row>
    <row r="169" spans="1:12" ht="15" x14ac:dyDescent="0.25">
      <c r="A169" s="23"/>
      <c r="B169" s="15"/>
      <c r="C169" s="11"/>
      <c r="D169" s="7" t="s">
        <v>28</v>
      </c>
      <c r="E169" s="62" t="s">
        <v>88</v>
      </c>
      <c r="F169" s="43">
        <v>100</v>
      </c>
      <c r="G169" s="43">
        <v>11.7</v>
      </c>
      <c r="H169" s="43">
        <v>9.8000000000000007</v>
      </c>
      <c r="I169" s="43">
        <v>11.5</v>
      </c>
      <c r="J169" s="43">
        <v>171</v>
      </c>
      <c r="K169" s="44">
        <v>234</v>
      </c>
      <c r="L169" s="43">
        <v>52.08</v>
      </c>
    </row>
    <row r="170" spans="1:12" ht="15" x14ac:dyDescent="0.25">
      <c r="A170" s="23"/>
      <c r="B170" s="15"/>
      <c r="C170" s="11"/>
      <c r="D170" s="7" t="s">
        <v>29</v>
      </c>
      <c r="E170" s="62" t="s">
        <v>89</v>
      </c>
      <c r="F170" s="43">
        <v>150</v>
      </c>
      <c r="G170" s="43">
        <v>3.13</v>
      </c>
      <c r="H170" s="43">
        <v>4.5</v>
      </c>
      <c r="I170" s="43">
        <v>21.2</v>
      </c>
      <c r="J170" s="43">
        <v>138</v>
      </c>
      <c r="K170" s="44">
        <v>312</v>
      </c>
      <c r="L170" s="43">
        <v>22.07</v>
      </c>
    </row>
    <row r="171" spans="1:12" ht="15" x14ac:dyDescent="0.25">
      <c r="A171" s="23"/>
      <c r="B171" s="15"/>
      <c r="C171" s="11"/>
      <c r="D171" s="7" t="s">
        <v>30</v>
      </c>
      <c r="E171" s="62" t="s">
        <v>91</v>
      </c>
      <c r="F171" s="43">
        <v>200</v>
      </c>
      <c r="G171" s="43">
        <v>0.66</v>
      </c>
      <c r="H171" s="43">
        <v>0.25</v>
      </c>
      <c r="I171" s="43">
        <v>26.8</v>
      </c>
      <c r="J171" s="43">
        <v>113</v>
      </c>
      <c r="K171" s="44">
        <v>342</v>
      </c>
      <c r="L171" s="43">
        <v>6.85</v>
      </c>
    </row>
    <row r="172" spans="1:12" ht="15" x14ac:dyDescent="0.25">
      <c r="A172" s="23"/>
      <c r="B172" s="15"/>
      <c r="C172" s="11"/>
      <c r="D172" s="7" t="s">
        <v>31</v>
      </c>
      <c r="E172" s="42" t="s">
        <v>44</v>
      </c>
      <c r="F172" s="43">
        <v>30</v>
      </c>
      <c r="G172" s="43">
        <v>3.21</v>
      </c>
      <c r="H172" s="43">
        <v>1.4</v>
      </c>
      <c r="I172" s="43">
        <v>13.1</v>
      </c>
      <c r="J172" s="43">
        <v>82.2</v>
      </c>
      <c r="K172" s="44"/>
      <c r="L172" s="43">
        <v>2.52</v>
      </c>
    </row>
    <row r="173" spans="1:12" ht="15" x14ac:dyDescent="0.25">
      <c r="A173" s="23"/>
      <c r="B173" s="15"/>
      <c r="C173" s="11"/>
      <c r="D173" s="7" t="s">
        <v>32</v>
      </c>
      <c r="E173" s="42" t="s">
        <v>45</v>
      </c>
      <c r="F173" s="43">
        <v>20</v>
      </c>
      <c r="G173" s="43">
        <v>1.1200000000000001</v>
      </c>
      <c r="H173" s="43">
        <v>0.22</v>
      </c>
      <c r="I173" s="43">
        <v>9.8800000000000008</v>
      </c>
      <c r="J173" s="43">
        <v>46.4</v>
      </c>
      <c r="K173" s="44"/>
      <c r="L173" s="43">
        <v>1.99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810</v>
      </c>
      <c r="G176" s="19">
        <f t="shared" ref="G176:J176" si="79">SUM(G167:G175)</f>
        <v>25.78</v>
      </c>
      <c r="H176" s="19">
        <f t="shared" si="79"/>
        <v>21.47</v>
      </c>
      <c r="I176" s="19">
        <f t="shared" si="79"/>
        <v>108.25999999999999</v>
      </c>
      <c r="J176" s="19">
        <f t="shared" si="79"/>
        <v>719.2</v>
      </c>
      <c r="K176" s="25"/>
      <c r="L176" s="19">
        <f t="shared" ref="L176" si="80">SUM(L167:L175)</f>
        <v>99.999999999999972</v>
      </c>
    </row>
    <row r="177" spans="1:12" ht="15" x14ac:dyDescent="0.2">
      <c r="A177" s="29">
        <f>A158</f>
        <v>2</v>
      </c>
      <c r="B177" s="30">
        <f>B158</f>
        <v>4</v>
      </c>
      <c r="C177" s="51" t="s">
        <v>4</v>
      </c>
      <c r="D177" s="52"/>
      <c r="E177" s="31"/>
      <c r="F177" s="32">
        <f>F166+F176</f>
        <v>1421</v>
      </c>
      <c r="G177" s="32">
        <f t="shared" ref="G177" si="81">G166+G176</f>
        <v>49.14</v>
      </c>
      <c r="H177" s="32">
        <f t="shared" ref="H177" si="82">H166+H176</f>
        <v>52.33</v>
      </c>
      <c r="I177" s="32">
        <f t="shared" ref="I177" si="83">I166+I176</f>
        <v>174.94</v>
      </c>
      <c r="J177" s="32">
        <f t="shared" ref="J177:L177" si="84">J166+J176</f>
        <v>1363</v>
      </c>
      <c r="K177" s="32"/>
      <c r="L177" s="32">
        <f t="shared" si="84"/>
        <v>199.99999999999997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63" t="s">
        <v>92</v>
      </c>
      <c r="F178" s="40">
        <v>220</v>
      </c>
      <c r="G178" s="40">
        <v>7.8</v>
      </c>
      <c r="H178" s="40">
        <v>2.4</v>
      </c>
      <c r="I178" s="40">
        <v>57.9</v>
      </c>
      <c r="J178" s="40">
        <v>281</v>
      </c>
      <c r="K178" s="41">
        <v>173</v>
      </c>
      <c r="L178" s="40">
        <v>41.51</v>
      </c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49</v>
      </c>
      <c r="F180" s="43">
        <v>200</v>
      </c>
      <c r="G180" s="43">
        <v>3.76</v>
      </c>
      <c r="H180" s="43">
        <v>3.2</v>
      </c>
      <c r="I180" s="43">
        <v>26.4</v>
      </c>
      <c r="J180" s="43">
        <v>139</v>
      </c>
      <c r="K180" s="44">
        <v>382</v>
      </c>
      <c r="L180" s="43">
        <v>17.96</v>
      </c>
    </row>
    <row r="181" spans="1:12" ht="15" x14ac:dyDescent="0.25">
      <c r="A181" s="23"/>
      <c r="B181" s="15"/>
      <c r="C181" s="11"/>
      <c r="D181" s="7" t="s">
        <v>23</v>
      </c>
      <c r="E181" s="42" t="s">
        <v>44</v>
      </c>
      <c r="F181" s="43">
        <v>30</v>
      </c>
      <c r="G181" s="43">
        <v>3.21</v>
      </c>
      <c r="H181" s="43">
        <v>1.4</v>
      </c>
      <c r="I181" s="43">
        <v>13.1</v>
      </c>
      <c r="J181" s="43">
        <v>82.2</v>
      </c>
      <c r="K181" s="44"/>
      <c r="L181" s="43">
        <v>2.52</v>
      </c>
    </row>
    <row r="182" spans="1:12" ht="15" x14ac:dyDescent="0.25">
      <c r="A182" s="23"/>
      <c r="B182" s="15"/>
      <c r="C182" s="11"/>
      <c r="D182" s="7" t="s">
        <v>24</v>
      </c>
      <c r="E182" s="62" t="s">
        <v>54</v>
      </c>
      <c r="F182" s="43">
        <v>130</v>
      </c>
      <c r="G182" s="43">
        <v>0.6</v>
      </c>
      <c r="H182" s="43">
        <v>0.6</v>
      </c>
      <c r="I182" s="43">
        <v>14.7</v>
      </c>
      <c r="J182" s="43">
        <v>52</v>
      </c>
      <c r="K182" s="44">
        <v>338</v>
      </c>
      <c r="L182" s="43">
        <v>12.48</v>
      </c>
    </row>
    <row r="183" spans="1:12" ht="15" x14ac:dyDescent="0.25">
      <c r="A183" s="23"/>
      <c r="B183" s="15"/>
      <c r="C183" s="11"/>
      <c r="D183" s="72" t="s">
        <v>40</v>
      </c>
      <c r="E183" s="58" t="s">
        <v>48</v>
      </c>
      <c r="F183" s="59">
        <v>10</v>
      </c>
      <c r="G183" s="59">
        <v>0.1</v>
      </c>
      <c r="H183" s="59">
        <v>7.25</v>
      </c>
      <c r="I183" s="59">
        <v>0.14000000000000001</v>
      </c>
      <c r="J183" s="59">
        <v>66.2</v>
      </c>
      <c r="K183" s="60">
        <v>14</v>
      </c>
      <c r="L183" s="59">
        <v>15.52</v>
      </c>
    </row>
    <row r="184" spans="1:12" ht="15" x14ac:dyDescent="0.25">
      <c r="A184" s="23"/>
      <c r="B184" s="15"/>
      <c r="C184" s="11"/>
      <c r="D184" s="74" t="s">
        <v>40</v>
      </c>
      <c r="E184" s="58" t="s">
        <v>41</v>
      </c>
      <c r="F184" s="59">
        <v>10</v>
      </c>
      <c r="G184" s="59">
        <v>2.8</v>
      </c>
      <c r="H184" s="59">
        <v>3.53</v>
      </c>
      <c r="I184" s="59">
        <v>0</v>
      </c>
      <c r="J184" s="59">
        <v>44.12</v>
      </c>
      <c r="K184" s="60">
        <v>15</v>
      </c>
      <c r="L184" s="59">
        <v>10.01</v>
      </c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600</v>
      </c>
      <c r="G185" s="19">
        <f t="shared" ref="G185:J185" si="85">SUM(G178:G184)</f>
        <v>18.27</v>
      </c>
      <c r="H185" s="19">
        <f t="shared" si="85"/>
        <v>18.38</v>
      </c>
      <c r="I185" s="19">
        <f t="shared" si="85"/>
        <v>112.24</v>
      </c>
      <c r="J185" s="19">
        <f t="shared" si="85"/>
        <v>664.5200000000001</v>
      </c>
      <c r="K185" s="25"/>
      <c r="L185" s="19">
        <f t="shared" ref="L185" si="86">SUM(L178:L184)</f>
        <v>100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75" t="s">
        <v>78</v>
      </c>
      <c r="F186" s="68">
        <v>60</v>
      </c>
      <c r="G186" s="68">
        <v>0.42</v>
      </c>
      <c r="H186" s="68">
        <v>0.06</v>
      </c>
      <c r="I186" s="68">
        <v>1.1399999999999999</v>
      </c>
      <c r="J186" s="68">
        <v>6.6</v>
      </c>
      <c r="K186" s="69">
        <v>71</v>
      </c>
      <c r="L186" s="68">
        <v>11.59</v>
      </c>
    </row>
    <row r="187" spans="1:12" ht="15" x14ac:dyDescent="0.25">
      <c r="A187" s="23"/>
      <c r="B187" s="15"/>
      <c r="C187" s="11"/>
      <c r="D187" s="7" t="s">
        <v>27</v>
      </c>
      <c r="E187" s="42" t="s">
        <v>66</v>
      </c>
      <c r="F187" s="43">
        <v>250</v>
      </c>
      <c r="G187" s="43">
        <v>2.2000000000000002</v>
      </c>
      <c r="H187" s="43">
        <v>5.0999999999999996</v>
      </c>
      <c r="I187" s="43">
        <v>20</v>
      </c>
      <c r="J187" s="43">
        <v>134</v>
      </c>
      <c r="K187" s="44">
        <v>101</v>
      </c>
      <c r="L187" s="43">
        <v>8.74</v>
      </c>
    </row>
    <row r="188" spans="1:12" ht="15" x14ac:dyDescent="0.25">
      <c r="A188" s="23"/>
      <c r="B188" s="15"/>
      <c r="C188" s="11"/>
      <c r="D188" s="7" t="s">
        <v>28</v>
      </c>
      <c r="E188" s="62" t="s">
        <v>58</v>
      </c>
      <c r="F188" s="43">
        <v>100</v>
      </c>
      <c r="G188" s="43">
        <v>11.7</v>
      </c>
      <c r="H188" s="43">
        <v>9.8000000000000007</v>
      </c>
      <c r="I188" s="43">
        <v>11.5</v>
      </c>
      <c r="J188" s="43">
        <v>182</v>
      </c>
      <c r="K188" s="44" t="s">
        <v>42</v>
      </c>
      <c r="L188" s="43">
        <v>50.47</v>
      </c>
    </row>
    <row r="189" spans="1:12" ht="15" x14ac:dyDescent="0.25">
      <c r="A189" s="23"/>
      <c r="B189" s="15"/>
      <c r="C189" s="11"/>
      <c r="D189" s="7" t="s">
        <v>29</v>
      </c>
      <c r="E189" s="62" t="s">
        <v>80</v>
      </c>
      <c r="F189" s="43">
        <v>150</v>
      </c>
      <c r="G189" s="43">
        <v>5.5</v>
      </c>
      <c r="H189" s="43">
        <v>3.8</v>
      </c>
      <c r="I189" s="43">
        <v>33.799999999999997</v>
      </c>
      <c r="J189" s="43">
        <v>191</v>
      </c>
      <c r="K189" s="44">
        <v>309</v>
      </c>
      <c r="L189" s="43">
        <v>12.58</v>
      </c>
    </row>
    <row r="190" spans="1:12" ht="15" x14ac:dyDescent="0.25">
      <c r="A190" s="23"/>
      <c r="B190" s="15"/>
      <c r="C190" s="11"/>
      <c r="D190" s="7" t="s">
        <v>30</v>
      </c>
      <c r="E190" s="62" t="s">
        <v>60</v>
      </c>
      <c r="F190" s="43">
        <v>200</v>
      </c>
      <c r="G190" s="43">
        <v>0.77</v>
      </c>
      <c r="H190" s="43">
        <v>0.04</v>
      </c>
      <c r="I190" s="43">
        <v>27.3</v>
      </c>
      <c r="J190" s="43">
        <v>126</v>
      </c>
      <c r="K190" s="44">
        <v>348</v>
      </c>
      <c r="L190" s="43">
        <v>13.04</v>
      </c>
    </row>
    <row r="191" spans="1:12" ht="15" x14ac:dyDescent="0.25">
      <c r="A191" s="23"/>
      <c r="B191" s="15"/>
      <c r="C191" s="11"/>
      <c r="D191" s="7" t="s">
        <v>31</v>
      </c>
      <c r="E191" s="42" t="s">
        <v>44</v>
      </c>
      <c r="F191" s="43">
        <v>30</v>
      </c>
      <c r="G191" s="43">
        <v>3.21</v>
      </c>
      <c r="H191" s="43">
        <v>1.4</v>
      </c>
      <c r="I191" s="43">
        <v>13.1</v>
      </c>
      <c r="J191" s="43">
        <v>82.2</v>
      </c>
      <c r="K191" s="44"/>
      <c r="L191" s="43">
        <v>2.52</v>
      </c>
    </row>
    <row r="192" spans="1:12" ht="15" x14ac:dyDescent="0.25">
      <c r="A192" s="23"/>
      <c r="B192" s="15"/>
      <c r="C192" s="11"/>
      <c r="D192" s="7" t="s">
        <v>32</v>
      </c>
      <c r="E192" s="42" t="s">
        <v>45</v>
      </c>
      <c r="F192" s="43">
        <v>20</v>
      </c>
      <c r="G192" s="43">
        <v>1.1200000000000001</v>
      </c>
      <c r="H192" s="43">
        <v>0.22</v>
      </c>
      <c r="I192" s="43">
        <v>9.8800000000000008</v>
      </c>
      <c r="J192" s="43">
        <v>46.4</v>
      </c>
      <c r="K192" s="44"/>
      <c r="L192" s="43">
        <v>1.06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810</v>
      </c>
      <c r="G195" s="19">
        <f t="shared" ref="G195:J195" si="87">SUM(G186:G194)</f>
        <v>24.92</v>
      </c>
      <c r="H195" s="19">
        <f t="shared" si="87"/>
        <v>20.419999999999998</v>
      </c>
      <c r="I195" s="19">
        <f t="shared" si="87"/>
        <v>116.71999999999998</v>
      </c>
      <c r="J195" s="19">
        <f t="shared" si="87"/>
        <v>768.2</v>
      </c>
      <c r="K195" s="25"/>
      <c r="L195" s="19">
        <f t="shared" ref="L195" si="88">SUM(L186:L194)</f>
        <v>99.999999999999986</v>
      </c>
    </row>
    <row r="196" spans="1:12" ht="15" x14ac:dyDescent="0.2">
      <c r="A196" s="29">
        <f>A178</f>
        <v>2</v>
      </c>
      <c r="B196" s="30">
        <f>B178</f>
        <v>5</v>
      </c>
      <c r="C196" s="51" t="s">
        <v>4</v>
      </c>
      <c r="D196" s="52"/>
      <c r="E196" s="31"/>
      <c r="F196" s="32">
        <f>F185+F195</f>
        <v>1410</v>
      </c>
      <c r="G196" s="32">
        <f t="shared" ref="G196" si="89">G185+G195</f>
        <v>43.19</v>
      </c>
      <c r="H196" s="32">
        <f t="shared" ref="H196" si="90">H185+H195</f>
        <v>38.799999999999997</v>
      </c>
      <c r="I196" s="32">
        <f t="shared" ref="I196" si="91">I185+I195</f>
        <v>228.95999999999998</v>
      </c>
      <c r="J196" s="32">
        <f t="shared" ref="J196:L196" si="92">J185+J195</f>
        <v>1432.7200000000003</v>
      </c>
      <c r="K196" s="32"/>
      <c r="L196" s="32">
        <f t="shared" si="92"/>
        <v>200</v>
      </c>
    </row>
    <row r="197" spans="1:12" x14ac:dyDescent="0.2">
      <c r="A197" s="27"/>
      <c r="B197" s="28"/>
      <c r="C197" s="53" t="s">
        <v>5</v>
      </c>
      <c r="D197" s="53"/>
      <c r="E197" s="53"/>
      <c r="F197" s="34">
        <f>(F24+F43+F62+F81+F100+F119+F138+F157+F177+F196)/(IF(F24=0,0,1)+IF(F43=0,0,1)+IF(F62=0,0,1)+IF(F81=0,0,1)+IF(F100=0,0,1)+IF(F119=0,0,1)+IF(F138=0,0,1)+IF(F157=0,0,1)+IF(F177=0,0,1)+IF(F196=0,0,1))</f>
        <v>1467.5</v>
      </c>
      <c r="G197" s="34">
        <f t="shared" ref="G197:J197" si="93">(G24+G43+G62+G81+G100+G119+G138+G157+G177+G196)/(IF(G24=0,0,1)+IF(G43=0,0,1)+IF(G62=0,0,1)+IF(G81=0,0,1)+IF(G100=0,0,1)+IF(G119=0,0,1)+IF(G138=0,0,1)+IF(G157=0,0,1)+IF(G177=0,0,1)+IF(G196=0,0,1))</f>
        <v>46.208999999999996</v>
      </c>
      <c r="H197" s="34">
        <f t="shared" si="93"/>
        <v>46.222999999999992</v>
      </c>
      <c r="I197" s="34">
        <f t="shared" si="93"/>
        <v>205.25</v>
      </c>
      <c r="J197" s="34">
        <f t="shared" si="93"/>
        <v>1448.0400000000002</v>
      </c>
      <c r="K197" s="34"/>
      <c r="L197" s="34">
        <f t="shared" ref="L197" si="94">(L24+L43+L62+L81+L100+L119+L138+L157+L177+L196)/(IF(L24=0,0,1)+IF(L43=0,0,1)+IF(L62=0,0,1)+IF(L81=0,0,1)+IF(L100=0,0,1)+IF(L119=0,0,1)+IF(L138=0,0,1)+IF(L157=0,0,1)+IF(L177=0,0,1)+IF(L196=0,0,1))</f>
        <v>200.11199999999999</v>
      </c>
    </row>
  </sheetData>
  <mergeCells count="14"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2024-09-23T11:36:29Z</dcterms:modified>
</cp:coreProperties>
</file>