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2185" windowHeight="90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2" i="1" l="1"/>
  <c r="I53" i="1" l="1"/>
  <c r="J182" i="1"/>
  <c r="G33" i="1"/>
  <c r="F204" i="1"/>
  <c r="B204" i="1"/>
  <c r="A204" i="1"/>
  <c r="L203" i="1"/>
  <c r="J203" i="1"/>
  <c r="I203" i="1"/>
  <c r="H203" i="1"/>
  <c r="H204" i="1" s="1"/>
  <c r="G203" i="1"/>
  <c r="G204" i="1" s="1"/>
  <c r="F203" i="1"/>
  <c r="B194" i="1"/>
  <c r="A194" i="1"/>
  <c r="L193" i="1"/>
  <c r="J193" i="1"/>
  <c r="J204" i="1" s="1"/>
  <c r="I193" i="1"/>
  <c r="I204" i="1" s="1"/>
  <c r="H193" i="1"/>
  <c r="G193" i="1"/>
  <c r="F193" i="1"/>
  <c r="B183" i="1"/>
  <c r="A183" i="1"/>
  <c r="I182" i="1"/>
  <c r="H182" i="1"/>
  <c r="G182" i="1"/>
  <c r="F182" i="1"/>
  <c r="B173" i="1"/>
  <c r="A173" i="1"/>
  <c r="L172" i="1"/>
  <c r="J172" i="1"/>
  <c r="I172" i="1"/>
  <c r="H172" i="1"/>
  <c r="G172" i="1"/>
  <c r="F172" i="1"/>
  <c r="B164" i="1"/>
  <c r="A164" i="1"/>
  <c r="L163" i="1"/>
  <c r="J163" i="1"/>
  <c r="I163" i="1"/>
  <c r="H163" i="1"/>
  <c r="G163" i="1"/>
  <c r="F163" i="1"/>
  <c r="B154" i="1"/>
  <c r="A154" i="1"/>
  <c r="L153" i="1"/>
  <c r="L164" i="1" s="1"/>
  <c r="J153" i="1"/>
  <c r="J164" i="1" s="1"/>
  <c r="I153" i="1"/>
  <c r="I164" i="1" s="1"/>
  <c r="H153" i="1"/>
  <c r="H164" i="1" s="1"/>
  <c r="G153" i="1"/>
  <c r="G164" i="1" s="1"/>
  <c r="F153" i="1"/>
  <c r="F164" i="1" s="1"/>
  <c r="F144" i="1"/>
  <c r="B144" i="1"/>
  <c r="A144" i="1"/>
  <c r="L143" i="1"/>
  <c r="J143" i="1"/>
  <c r="J144" i="1" s="1"/>
  <c r="I143" i="1"/>
  <c r="I144" i="1" s="1"/>
  <c r="H143" i="1"/>
  <c r="H144" i="1" s="1"/>
  <c r="G143" i="1"/>
  <c r="G144" i="1" s="1"/>
  <c r="F143" i="1"/>
  <c r="B134" i="1"/>
  <c r="A134" i="1"/>
  <c r="L133" i="1"/>
  <c r="J133" i="1"/>
  <c r="I133" i="1"/>
  <c r="H133" i="1"/>
  <c r="G133" i="1"/>
  <c r="F133" i="1"/>
  <c r="B124" i="1"/>
  <c r="A124" i="1"/>
  <c r="L123" i="1"/>
  <c r="J123" i="1"/>
  <c r="I123" i="1"/>
  <c r="H123" i="1"/>
  <c r="G123" i="1"/>
  <c r="F123" i="1"/>
  <c r="B114" i="1"/>
  <c r="A114" i="1"/>
  <c r="L113" i="1"/>
  <c r="J113" i="1"/>
  <c r="J124" i="1" s="1"/>
  <c r="I113" i="1"/>
  <c r="H113" i="1"/>
  <c r="H124" i="1" s="1"/>
  <c r="G113" i="1"/>
  <c r="F113" i="1"/>
  <c r="F124" i="1" s="1"/>
  <c r="F104" i="1"/>
  <c r="B104" i="1"/>
  <c r="A104" i="1"/>
  <c r="L103" i="1"/>
  <c r="J103" i="1"/>
  <c r="I103" i="1"/>
  <c r="H103" i="1"/>
  <c r="G103" i="1"/>
  <c r="F103" i="1"/>
  <c r="B94" i="1"/>
  <c r="A94" i="1"/>
  <c r="L93" i="1"/>
  <c r="J93" i="1"/>
  <c r="J104" i="1" s="1"/>
  <c r="I93" i="1"/>
  <c r="I104" i="1" s="1"/>
  <c r="H93" i="1"/>
  <c r="H104" i="1" s="1"/>
  <c r="G93" i="1"/>
  <c r="G104" i="1" s="1"/>
  <c r="F93" i="1"/>
  <c r="J84" i="1"/>
  <c r="F84" i="1"/>
  <c r="B84" i="1"/>
  <c r="A84" i="1"/>
  <c r="L83" i="1"/>
  <c r="J83" i="1"/>
  <c r="I83" i="1"/>
  <c r="I84" i="1" s="1"/>
  <c r="H83" i="1"/>
  <c r="H84" i="1" s="1"/>
  <c r="G83" i="1"/>
  <c r="G84" i="1" s="1"/>
  <c r="F83" i="1"/>
  <c r="B74" i="1"/>
  <c r="A74" i="1"/>
  <c r="L73" i="1"/>
  <c r="J73" i="1"/>
  <c r="I73" i="1"/>
  <c r="H73" i="1"/>
  <c r="G73" i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H53" i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J25" i="1" s="1"/>
  <c r="I14" i="1"/>
  <c r="H14" i="1"/>
  <c r="G14" i="1"/>
  <c r="F14" i="1"/>
  <c r="F25" i="1" s="1"/>
  <c r="L104" i="1" l="1"/>
  <c r="L84" i="1"/>
  <c r="L204" i="1"/>
  <c r="L144" i="1"/>
  <c r="I25" i="1"/>
  <c r="G44" i="1"/>
  <c r="L44" i="1"/>
  <c r="L25" i="1"/>
  <c r="J183" i="1"/>
  <c r="G25" i="1"/>
  <c r="H25" i="1"/>
  <c r="F183" i="1"/>
  <c r="H183" i="1"/>
  <c r="G183" i="1"/>
  <c r="I183" i="1"/>
  <c r="L183" i="1"/>
  <c r="I124" i="1"/>
  <c r="G124" i="1"/>
  <c r="L124" i="1"/>
  <c r="G64" i="1"/>
  <c r="G205" i="1" s="1"/>
  <c r="I64" i="1"/>
  <c r="I205" i="1" s="1"/>
  <c r="F64" i="1"/>
  <c r="H64" i="1"/>
  <c r="J64" i="1"/>
  <c r="L64" i="1"/>
  <c r="H205" i="1" l="1"/>
  <c r="J205" i="1"/>
  <c r="F205" i="1"/>
  <c r="L205" i="1"/>
</calcChain>
</file>

<file path=xl/sharedStrings.xml><?xml version="1.0" encoding="utf-8"?>
<sst xmlns="http://schemas.openxmlformats.org/spreadsheetml/2006/main" count="347" uniqueCount="94">
  <si>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</si>
  <si>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</si>
  <si>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</si>
  <si>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</si>
  <si>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</si>
  <si>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</si>
  <si>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</si>
  <si>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</si>
  <si>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</si>
  <si>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</si>
  <si>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</si>
  <si>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</si>
  <si>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</si>
  <si>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</si>
  <si>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</si>
  <si>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</si>
  <si>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</si>
  <si>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</si>
  <si>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</si>
  <si>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</si>
  <si>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</si>
  <si>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</si>
  <si>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</si>
  <si>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</si>
  <si>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</si>
  <si>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из гречневой крупы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</si>
  <si>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</si>
  <si>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</si>
  <si>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</si>
  <si>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</si>
  <si>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</si>
  <si>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</si>
  <si>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Масло сливочное</t>
  </si>
  <si>
    <t>Сыр Российский</t>
  </si>
  <si>
    <t>Вода питьевая</t>
  </si>
  <si>
    <t>1 шт</t>
  </si>
  <si>
    <t>итого</t>
  </si>
  <si>
    <t>Обед</t>
  </si>
  <si>
    <t>закуска</t>
  </si>
  <si>
    <t>Овощи свежие</t>
  </si>
  <si>
    <t>1 блюдо</t>
  </si>
  <si>
    <t>Суп из овощей</t>
  </si>
  <si>
    <t>2 блюдо</t>
  </si>
  <si>
    <t>Птица запеченая</t>
  </si>
  <si>
    <t>ТТК293</t>
  </si>
  <si>
    <t>гарнир</t>
  </si>
  <si>
    <t>Рис отварной</t>
  </si>
  <si>
    <t>напиток</t>
  </si>
  <si>
    <t>хлеб бел.</t>
  </si>
  <si>
    <t>хлеб черн.</t>
  </si>
  <si>
    <t>Хлеб ржано-пшеничный</t>
  </si>
  <si>
    <t>Итого за день:</t>
  </si>
  <si>
    <t xml:space="preserve">Макароны с сыром </t>
  </si>
  <si>
    <t>ТТК204</t>
  </si>
  <si>
    <t xml:space="preserve">Чай с сахаром </t>
  </si>
  <si>
    <t xml:space="preserve">Овощи свежие </t>
  </si>
  <si>
    <t>Борщ с картофелем и капустой</t>
  </si>
  <si>
    <t>Котлета из говядины с соусом</t>
  </si>
  <si>
    <t>ТТК268</t>
  </si>
  <si>
    <t>Каша пшеничная рассыпчачатая</t>
  </si>
  <si>
    <t>Сок фруктовый в идивидуальной упаковке 1/200</t>
  </si>
  <si>
    <t>Омлет натуральный</t>
  </si>
  <si>
    <t>ТТК211</t>
  </si>
  <si>
    <t>Какао с молоком</t>
  </si>
  <si>
    <t>Суп картофельный с пшеном</t>
  </si>
  <si>
    <t>Котлета рыбная с соусом</t>
  </si>
  <si>
    <t>ТТК234</t>
  </si>
  <si>
    <t>Пюре картофельное</t>
  </si>
  <si>
    <t>Компот из свежих фруктов</t>
  </si>
  <si>
    <t>Каша вязкая молочная манная</t>
  </si>
  <si>
    <t>Кофейный напиток с молоком</t>
  </si>
  <si>
    <t>Суп картофельный с макаронными изделиями</t>
  </si>
  <si>
    <t>Биточки из птицы с соусом</t>
  </si>
  <si>
    <t>ТТК295</t>
  </si>
  <si>
    <t>Каша гречневая рассыпчатая</t>
  </si>
  <si>
    <t>Компот из изюма</t>
  </si>
  <si>
    <t>Запеканка творожная с соусом яблочным</t>
  </si>
  <si>
    <t>ТТК225</t>
  </si>
  <si>
    <t>Чай с сахаром</t>
  </si>
  <si>
    <t>Суп картофельный с горохом</t>
  </si>
  <si>
    <t>Плов из птицы</t>
  </si>
  <si>
    <t>ТТК291</t>
  </si>
  <si>
    <t>Напиток яблочный</t>
  </si>
  <si>
    <t>Каша вязкая молочная из риса</t>
  </si>
  <si>
    <t>Тефтели из говядины с соусом</t>
  </si>
  <si>
    <t>Макароны отварные</t>
  </si>
  <si>
    <t>Компот из кураги</t>
  </si>
  <si>
    <t>Рагу из птицы</t>
  </si>
  <si>
    <t>ТТК237</t>
  </si>
  <si>
    <t>Компот из свежих яблок</t>
  </si>
  <si>
    <t>Каша жидкая молочная манная</t>
  </si>
  <si>
    <t>Щи из свежей капусты с картофелем</t>
  </si>
  <si>
    <t>Котлета из птицы с соусом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</si>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</sst>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0" xfId="0" applyFont="1" applyFill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5"/>
  <sheetViews>
    <sheetView tabSelected="1" workbookViewId="0">
      <pane xSplit="4" ySplit="5" topLeftCell="E184" activePane="bottomRight" state="frozen"/>
      <selection pane="topRight"/>
      <selection pane="bottomLeft"/>
      <selection pane="bottomRight" activeCell="I4" sqref="I4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5"/>
      <c r="D1" s="56"/>
      <c r="E1" s="56"/>
      <c r="F1" s="3" t="s">
        <v>1</v>
      </c>
      <c r="G1" s="1" t="s">
        <v>2</v>
      </c>
      <c r="H1" s="57"/>
      <c r="I1" s="57"/>
      <c r="J1" s="57"/>
      <c r="K1" s="57"/>
    </row>
    <row r="2" spans="1:12" ht="18" x14ac:dyDescent="0.2">
      <c r="A2" s="4" t="s">
        <v>3</v>
      </c>
      <c r="C2" s="1"/>
      <c r="G2" s="1" t="s">
        <v>4</v>
      </c>
      <c r="H2" s="57"/>
      <c r="I2" s="57"/>
      <c r="J2" s="57"/>
      <c r="K2" s="57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7</v>
      </c>
      <c r="J3" s="9">
        <v>2026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220</v>
      </c>
      <c r="G6" s="21">
        <v>7.8</v>
      </c>
      <c r="H6" s="21">
        <v>10.199999999999999</v>
      </c>
      <c r="I6" s="21">
        <v>38.200000000000003</v>
      </c>
      <c r="J6" s="21">
        <v>276</v>
      </c>
      <c r="K6" s="22">
        <v>183</v>
      </c>
      <c r="L6" s="21">
        <v>41.75</v>
      </c>
    </row>
    <row r="7" spans="1:12" ht="15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23"/>
      <c r="B8" s="24"/>
      <c r="C8" s="25"/>
      <c r="D8" s="30" t="s">
        <v>26</v>
      </c>
      <c r="E8" s="27" t="s">
        <v>54</v>
      </c>
      <c r="F8" s="28">
        <v>215</v>
      </c>
      <c r="G8" s="28">
        <v>0.32</v>
      </c>
      <c r="H8" s="28">
        <v>0</v>
      </c>
      <c r="I8" s="28">
        <v>13.7</v>
      </c>
      <c r="J8" s="28">
        <v>56.5</v>
      </c>
      <c r="K8" s="29">
        <v>376</v>
      </c>
      <c r="L8" s="52">
        <v>2.2999999999999998</v>
      </c>
    </row>
    <row r="9" spans="1:12" ht="15" x14ac:dyDescent="0.25">
      <c r="A9" s="23"/>
      <c r="B9" s="24"/>
      <c r="C9" s="25"/>
      <c r="D9" s="30" t="s">
        <v>28</v>
      </c>
      <c r="E9" s="27" t="s">
        <v>29</v>
      </c>
      <c r="F9" s="28">
        <v>30</v>
      </c>
      <c r="G9" s="28">
        <v>3.21</v>
      </c>
      <c r="H9" s="28">
        <v>1.4</v>
      </c>
      <c r="I9" s="28">
        <v>13.1</v>
      </c>
      <c r="J9" s="28">
        <v>82.2</v>
      </c>
      <c r="K9" s="29"/>
      <c r="L9" s="28">
        <v>3.65</v>
      </c>
    </row>
    <row r="10" spans="1:12" ht="15" x14ac:dyDescent="0.25">
      <c r="A10" s="23"/>
      <c r="B10" s="24"/>
      <c r="C10" s="25"/>
      <c r="D10" s="30" t="s">
        <v>30</v>
      </c>
      <c r="E10" s="27" t="s">
        <v>31</v>
      </c>
      <c r="F10" s="28">
        <v>130</v>
      </c>
      <c r="G10" s="28">
        <v>0.52</v>
      </c>
      <c r="H10" s="28">
        <v>0.52</v>
      </c>
      <c r="I10" s="28">
        <v>11.44</v>
      </c>
      <c r="J10" s="28">
        <v>61.1</v>
      </c>
      <c r="K10" s="29">
        <v>338</v>
      </c>
      <c r="L10" s="28">
        <v>14.56</v>
      </c>
    </row>
    <row r="11" spans="1:12" ht="15" x14ac:dyDescent="0.25">
      <c r="A11" s="23"/>
      <c r="B11" s="24"/>
      <c r="C11" s="25"/>
      <c r="D11" s="26"/>
      <c r="E11" s="27" t="s">
        <v>32</v>
      </c>
      <c r="F11" s="28">
        <v>10</v>
      </c>
      <c r="G11" s="28">
        <v>0.1</v>
      </c>
      <c r="H11" s="28">
        <v>7.2</v>
      </c>
      <c r="I11" s="28">
        <v>0.1</v>
      </c>
      <c r="J11" s="28">
        <v>66.2</v>
      </c>
      <c r="K11" s="29">
        <v>14</v>
      </c>
      <c r="L11" s="28">
        <v>16.989999999999998</v>
      </c>
    </row>
    <row r="12" spans="1:12" ht="15" x14ac:dyDescent="0.25">
      <c r="A12" s="23"/>
      <c r="B12" s="24"/>
      <c r="C12" s="25"/>
      <c r="D12" s="26"/>
      <c r="E12" s="27" t="s">
        <v>33</v>
      </c>
      <c r="F12" s="28">
        <v>10</v>
      </c>
      <c r="G12" s="28">
        <v>2</v>
      </c>
      <c r="H12" s="28">
        <v>2.2999999999999998</v>
      </c>
      <c r="I12" s="28">
        <v>0</v>
      </c>
      <c r="J12" s="28">
        <v>36.200000000000003</v>
      </c>
      <c r="K12" s="29">
        <v>15</v>
      </c>
      <c r="L12" s="28">
        <v>18.329999999999998</v>
      </c>
    </row>
    <row r="13" spans="1:12" ht="15" x14ac:dyDescent="0.25">
      <c r="A13" s="23"/>
      <c r="B13" s="24"/>
      <c r="C13" s="25"/>
      <c r="D13" s="26"/>
      <c r="E13" s="27" t="s">
        <v>34</v>
      </c>
      <c r="F13" s="28" t="s">
        <v>35</v>
      </c>
      <c r="G13" s="28"/>
      <c r="H13" s="28"/>
      <c r="I13" s="28"/>
      <c r="J13" s="28"/>
      <c r="K13" s="29"/>
      <c r="L13" s="28">
        <v>23.4</v>
      </c>
    </row>
    <row r="14" spans="1:12" ht="15" x14ac:dyDescent="0.25">
      <c r="A14" s="31"/>
      <c r="B14" s="32"/>
      <c r="C14" s="33"/>
      <c r="D14" s="34" t="s">
        <v>36</v>
      </c>
      <c r="E14" s="35"/>
      <c r="F14" s="36">
        <f>SUM(F6:F13)</f>
        <v>615</v>
      </c>
      <c r="G14" s="36">
        <f t="shared" ref="G14:J14" si="0">SUM(G6:G13)</f>
        <v>13.949999999999998</v>
      </c>
      <c r="H14" s="36">
        <f t="shared" si="0"/>
        <v>21.62</v>
      </c>
      <c r="I14" s="36">
        <f t="shared" si="0"/>
        <v>76.539999999999992</v>
      </c>
      <c r="J14" s="36">
        <f t="shared" si="0"/>
        <v>578.20000000000005</v>
      </c>
      <c r="K14" s="37"/>
      <c r="L14" s="36">
        <f t="shared" ref="L14" si="1">SUM(L6:L13)</f>
        <v>120.97999999999999</v>
      </c>
    </row>
    <row r="15" spans="1:12" ht="15" x14ac:dyDescent="0.25">
      <c r="A15" s="38">
        <f>A6</f>
        <v>1</v>
      </c>
      <c r="B15" s="39">
        <f>B6</f>
        <v>1</v>
      </c>
      <c r="C15" s="40" t="s">
        <v>37</v>
      </c>
      <c r="D15" s="30" t="s">
        <v>38</v>
      </c>
      <c r="E15" s="27" t="s">
        <v>39</v>
      </c>
      <c r="F15" s="28">
        <v>60</v>
      </c>
      <c r="G15" s="28">
        <v>0.7</v>
      </c>
      <c r="H15" s="28">
        <v>0.1</v>
      </c>
      <c r="I15" s="28">
        <v>1.1399999999999999</v>
      </c>
      <c r="J15" s="28">
        <v>14.5</v>
      </c>
      <c r="K15" s="29">
        <v>71</v>
      </c>
      <c r="L15" s="28">
        <v>8.61</v>
      </c>
    </row>
    <row r="16" spans="1:12" ht="15" x14ac:dyDescent="0.25">
      <c r="A16" s="23"/>
      <c r="B16" s="24"/>
      <c r="C16" s="25"/>
      <c r="D16" s="30" t="s">
        <v>40</v>
      </c>
      <c r="E16" s="27" t="s">
        <v>41</v>
      </c>
      <c r="F16" s="28">
        <v>250</v>
      </c>
      <c r="G16" s="28">
        <v>2.2000000000000002</v>
      </c>
      <c r="H16" s="28">
        <v>5.2</v>
      </c>
      <c r="I16" s="28">
        <v>19.600000000000001</v>
      </c>
      <c r="J16" s="28">
        <v>133</v>
      </c>
      <c r="K16" s="29">
        <v>99</v>
      </c>
      <c r="L16" s="28">
        <v>11.62</v>
      </c>
    </row>
    <row r="17" spans="1:12" ht="15" x14ac:dyDescent="0.25">
      <c r="A17" s="23"/>
      <c r="B17" s="24"/>
      <c r="C17" s="25"/>
      <c r="D17" s="30" t="s">
        <v>42</v>
      </c>
      <c r="E17" s="27" t="s">
        <v>43</v>
      </c>
      <c r="F17" s="28">
        <v>100</v>
      </c>
      <c r="G17" s="28">
        <v>18.2</v>
      </c>
      <c r="H17" s="28">
        <v>16</v>
      </c>
      <c r="I17" s="28">
        <v>0.2</v>
      </c>
      <c r="J17" s="28">
        <v>206</v>
      </c>
      <c r="K17" s="29" t="s">
        <v>44</v>
      </c>
      <c r="L17" s="28">
        <v>78.39</v>
      </c>
    </row>
    <row r="18" spans="1:12" ht="15" x14ac:dyDescent="0.25">
      <c r="A18" s="23"/>
      <c r="B18" s="24"/>
      <c r="C18" s="25"/>
      <c r="D18" s="30" t="s">
        <v>45</v>
      </c>
      <c r="E18" s="27" t="s">
        <v>46</v>
      </c>
      <c r="F18" s="28">
        <v>150</v>
      </c>
      <c r="G18" s="28">
        <v>3.7</v>
      </c>
      <c r="H18" s="28">
        <v>4.0999999999999996</v>
      </c>
      <c r="I18" s="28">
        <v>32.4</v>
      </c>
      <c r="J18" s="28">
        <v>182</v>
      </c>
      <c r="K18" s="29">
        <v>302</v>
      </c>
      <c r="L18" s="28">
        <v>15.27</v>
      </c>
    </row>
    <row r="19" spans="1:12" ht="15" x14ac:dyDescent="0.25">
      <c r="A19" s="23"/>
      <c r="B19" s="24"/>
      <c r="C19" s="25"/>
      <c r="D19" s="30" t="s">
        <v>47</v>
      </c>
      <c r="E19" s="27" t="s">
        <v>75</v>
      </c>
      <c r="F19" s="28">
        <v>200</v>
      </c>
      <c r="G19" s="28">
        <v>0.66</v>
      </c>
      <c r="H19" s="28">
        <v>0.1</v>
      </c>
      <c r="I19" s="28">
        <v>29.6</v>
      </c>
      <c r="J19" s="28">
        <v>122</v>
      </c>
      <c r="K19" s="29">
        <v>348</v>
      </c>
      <c r="L19" s="28">
        <v>13.74</v>
      </c>
    </row>
    <row r="20" spans="1:12" ht="15" x14ac:dyDescent="0.25">
      <c r="A20" s="23"/>
      <c r="B20" s="24"/>
      <c r="C20" s="25"/>
      <c r="D20" s="30" t="s">
        <v>48</v>
      </c>
      <c r="E20" s="27" t="s">
        <v>29</v>
      </c>
      <c r="F20" s="28">
        <v>30</v>
      </c>
      <c r="G20" s="28">
        <v>3.21</v>
      </c>
      <c r="H20" s="28">
        <v>1.4</v>
      </c>
      <c r="I20" s="28">
        <v>13.1</v>
      </c>
      <c r="J20" s="28">
        <v>82.2</v>
      </c>
      <c r="K20" s="29"/>
      <c r="L20" s="28">
        <v>3.65</v>
      </c>
    </row>
    <row r="21" spans="1:12" ht="15" x14ac:dyDescent="0.25">
      <c r="A21" s="23"/>
      <c r="B21" s="24"/>
      <c r="C21" s="25"/>
      <c r="D21" s="30" t="s">
        <v>49</v>
      </c>
      <c r="E21" s="27" t="s">
        <v>50</v>
      </c>
      <c r="F21" s="28">
        <v>20</v>
      </c>
      <c r="G21" s="28">
        <v>1.1200000000000001</v>
      </c>
      <c r="H21" s="28">
        <v>0.22</v>
      </c>
      <c r="I21" s="28">
        <v>9.8800000000000008</v>
      </c>
      <c r="J21" s="28">
        <v>46.4</v>
      </c>
      <c r="K21" s="29"/>
      <c r="L21" s="28">
        <v>2.74</v>
      </c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23"/>
      <c r="B23" s="24"/>
      <c r="C23" s="25"/>
      <c r="D23" s="26"/>
      <c r="E23" s="27"/>
      <c r="F23" s="28"/>
      <c r="G23" s="28"/>
      <c r="H23" s="28"/>
      <c r="I23" s="28"/>
      <c r="J23" s="28"/>
      <c r="K23" s="29"/>
      <c r="L23" s="28"/>
    </row>
    <row r="24" spans="1:12" ht="15" x14ac:dyDescent="0.25">
      <c r="A24" s="31"/>
      <c r="B24" s="32"/>
      <c r="C24" s="33"/>
      <c r="D24" s="34" t="s">
        <v>36</v>
      </c>
      <c r="E24" s="35"/>
      <c r="F24" s="36">
        <f>SUM(F15:F23)</f>
        <v>810</v>
      </c>
      <c r="G24" s="36">
        <f t="shared" ref="G24:J24" si="2">SUM(G15:G23)</f>
        <v>29.790000000000003</v>
      </c>
      <c r="H24" s="36">
        <f t="shared" si="2"/>
        <v>27.119999999999997</v>
      </c>
      <c r="I24" s="36">
        <f t="shared" si="2"/>
        <v>105.91999999999999</v>
      </c>
      <c r="J24" s="36">
        <f t="shared" si="2"/>
        <v>786.1</v>
      </c>
      <c r="K24" s="37"/>
      <c r="L24" s="36">
        <f t="shared" ref="L24" si="3">SUM(L15:L23)</f>
        <v>134.02000000000001</v>
      </c>
    </row>
    <row r="25" spans="1:12" ht="15" x14ac:dyDescent="0.2">
      <c r="A25" s="41">
        <f>A6</f>
        <v>1</v>
      </c>
      <c r="B25" s="42">
        <f>B6</f>
        <v>1</v>
      </c>
      <c r="C25" s="58" t="s">
        <v>51</v>
      </c>
      <c r="D25" s="59"/>
      <c r="E25" s="43"/>
      <c r="F25" s="44">
        <f>F14+F24</f>
        <v>1425</v>
      </c>
      <c r="G25" s="44">
        <f t="shared" ref="G25:J25" si="4">G14+G24</f>
        <v>43.74</v>
      </c>
      <c r="H25" s="44">
        <f t="shared" si="4"/>
        <v>48.739999999999995</v>
      </c>
      <c r="I25" s="44">
        <f t="shared" si="4"/>
        <v>182.45999999999998</v>
      </c>
      <c r="J25" s="44">
        <f t="shared" si="4"/>
        <v>1364.3000000000002</v>
      </c>
      <c r="K25" s="44"/>
      <c r="L25" s="44">
        <f t="shared" ref="L25" si="5">L14+L24</f>
        <v>255</v>
      </c>
    </row>
    <row r="26" spans="1:12" ht="15" x14ac:dyDescent="0.25">
      <c r="A26" s="45">
        <v>1</v>
      </c>
      <c r="B26" s="24">
        <v>2</v>
      </c>
      <c r="C26" s="18" t="s">
        <v>23</v>
      </c>
      <c r="D26" s="19" t="s">
        <v>24</v>
      </c>
      <c r="E26" s="20" t="s">
        <v>52</v>
      </c>
      <c r="F26" s="21">
        <v>150</v>
      </c>
      <c r="G26" s="21">
        <v>11.6</v>
      </c>
      <c r="H26" s="21">
        <v>11</v>
      </c>
      <c r="I26" s="21">
        <v>28.7</v>
      </c>
      <c r="J26" s="21">
        <v>285.60000000000002</v>
      </c>
      <c r="K26" s="22" t="s">
        <v>53</v>
      </c>
      <c r="L26" s="21">
        <v>37.94</v>
      </c>
    </row>
    <row r="27" spans="1:12" ht="15" x14ac:dyDescent="0.25">
      <c r="A27" s="45"/>
      <c r="B27" s="24"/>
      <c r="C27" s="25"/>
      <c r="D27" s="26"/>
      <c r="E27" s="27"/>
      <c r="F27" s="28"/>
      <c r="G27" s="28"/>
      <c r="H27" s="28"/>
      <c r="I27" s="28"/>
      <c r="J27" s="28"/>
      <c r="K27" s="29"/>
      <c r="L27" s="28"/>
    </row>
    <row r="28" spans="1:12" ht="15" x14ac:dyDescent="0.25">
      <c r="A28" s="45"/>
      <c r="B28" s="24"/>
      <c r="C28" s="25"/>
      <c r="D28" s="30" t="s">
        <v>26</v>
      </c>
      <c r="E28" s="27" t="s">
        <v>27</v>
      </c>
      <c r="F28" s="28">
        <v>215</v>
      </c>
      <c r="G28" s="28">
        <v>0.44</v>
      </c>
      <c r="H28" s="28">
        <v>1.4</v>
      </c>
      <c r="I28" s="28">
        <v>13.98</v>
      </c>
      <c r="J28" s="28">
        <v>57.5</v>
      </c>
      <c r="K28" s="29">
        <v>377</v>
      </c>
      <c r="L28" s="52">
        <v>5.47</v>
      </c>
    </row>
    <row r="29" spans="1:12" ht="15" x14ac:dyDescent="0.25">
      <c r="A29" s="45"/>
      <c r="B29" s="24"/>
      <c r="C29" s="25"/>
      <c r="D29" s="30" t="s">
        <v>28</v>
      </c>
      <c r="E29" s="27" t="s">
        <v>29</v>
      </c>
      <c r="F29" s="28">
        <v>30</v>
      </c>
      <c r="G29" s="28">
        <v>3.21</v>
      </c>
      <c r="H29" s="28">
        <v>1.4</v>
      </c>
      <c r="I29" s="28">
        <v>13.1</v>
      </c>
      <c r="J29" s="28">
        <v>82.2</v>
      </c>
      <c r="K29" s="29"/>
      <c r="L29" s="28">
        <v>3.65</v>
      </c>
    </row>
    <row r="30" spans="1:12" ht="15" x14ac:dyDescent="0.25">
      <c r="A30" s="45"/>
      <c r="B30" s="24"/>
      <c r="C30" s="25"/>
      <c r="D30" s="30" t="s">
        <v>30</v>
      </c>
      <c r="E30" s="27" t="s">
        <v>31</v>
      </c>
      <c r="F30" s="28">
        <v>130</v>
      </c>
      <c r="G30" s="28">
        <v>0.52</v>
      </c>
      <c r="H30" s="28">
        <v>0.52</v>
      </c>
      <c r="I30" s="28">
        <v>11.44</v>
      </c>
      <c r="J30" s="28">
        <v>61.1</v>
      </c>
      <c r="K30" s="29">
        <v>338</v>
      </c>
      <c r="L30" s="52">
        <v>15.76</v>
      </c>
    </row>
    <row r="31" spans="1:12" ht="15" x14ac:dyDescent="0.25">
      <c r="A31" s="45"/>
      <c r="B31" s="24"/>
      <c r="C31" s="25"/>
      <c r="D31" s="26"/>
      <c r="E31" s="27" t="s">
        <v>32</v>
      </c>
      <c r="F31" s="28">
        <v>10</v>
      </c>
      <c r="G31" s="28">
        <v>0.1</v>
      </c>
      <c r="H31" s="28">
        <v>7.25</v>
      </c>
      <c r="I31" s="28">
        <v>0.14000000000000001</v>
      </c>
      <c r="J31" s="28">
        <v>66.2</v>
      </c>
      <c r="K31" s="29">
        <v>14</v>
      </c>
      <c r="L31" s="28">
        <v>16.989999999999998</v>
      </c>
    </row>
    <row r="32" spans="1:12" ht="15" x14ac:dyDescent="0.25">
      <c r="A32" s="45"/>
      <c r="B32" s="24"/>
      <c r="C32" s="25"/>
      <c r="D32" s="26"/>
      <c r="E32" s="27" t="s">
        <v>34</v>
      </c>
      <c r="F32" s="28" t="s">
        <v>35</v>
      </c>
      <c r="G32" s="28"/>
      <c r="H32" s="28"/>
      <c r="I32" s="28"/>
      <c r="J32" s="28"/>
      <c r="K32" s="29"/>
      <c r="L32" s="28">
        <v>23.4</v>
      </c>
    </row>
    <row r="33" spans="1:12" ht="15" x14ac:dyDescent="0.25">
      <c r="A33" s="46"/>
      <c r="B33" s="32"/>
      <c r="C33" s="33"/>
      <c r="D33" s="34" t="s">
        <v>36</v>
      </c>
      <c r="E33" s="35"/>
      <c r="F33" s="36">
        <f>SUM(F26:F32)</f>
        <v>535</v>
      </c>
      <c r="G33" s="36">
        <f t="shared" ref="G33" si="6">SUM(G26:G32)</f>
        <v>15.87</v>
      </c>
      <c r="H33" s="36">
        <f t="shared" ref="H33" si="7">SUM(H26:H32)</f>
        <v>21.57</v>
      </c>
      <c r="I33" s="36">
        <f t="shared" ref="I33" si="8">SUM(I26:I32)</f>
        <v>67.36</v>
      </c>
      <c r="J33" s="36">
        <f t="shared" ref="J33:L33" si="9">SUM(J26:J32)</f>
        <v>552.6</v>
      </c>
      <c r="K33" s="37"/>
      <c r="L33" s="36">
        <f t="shared" si="9"/>
        <v>103.20999999999998</v>
      </c>
    </row>
    <row r="34" spans="1:12" ht="15" x14ac:dyDescent="0.25">
      <c r="A34" s="39">
        <f>A26</f>
        <v>1</v>
      </c>
      <c r="B34" s="39">
        <f>B26</f>
        <v>2</v>
      </c>
      <c r="C34" s="40" t="s">
        <v>37</v>
      </c>
      <c r="D34" s="30" t="s">
        <v>38</v>
      </c>
      <c r="E34" s="27" t="s">
        <v>55</v>
      </c>
      <c r="F34" s="28">
        <v>60</v>
      </c>
      <c r="G34" s="28">
        <v>0.42</v>
      </c>
      <c r="H34" s="28">
        <v>0.06</v>
      </c>
      <c r="I34" s="28">
        <v>1.1399999999999999</v>
      </c>
      <c r="J34" s="28">
        <v>6.6</v>
      </c>
      <c r="K34" s="29">
        <v>71</v>
      </c>
      <c r="L34" s="28">
        <v>5.24</v>
      </c>
    </row>
    <row r="35" spans="1:12" ht="15" x14ac:dyDescent="0.25">
      <c r="A35" s="45"/>
      <c r="B35" s="24"/>
      <c r="C35" s="25"/>
      <c r="D35" s="30" t="s">
        <v>40</v>
      </c>
      <c r="E35" s="27" t="s">
        <v>56</v>
      </c>
      <c r="F35" s="28">
        <v>250</v>
      </c>
      <c r="G35" s="28">
        <v>1.7</v>
      </c>
      <c r="H35" s="28">
        <v>4.9000000000000004</v>
      </c>
      <c r="I35" s="28">
        <v>12.4</v>
      </c>
      <c r="J35" s="28">
        <v>101</v>
      </c>
      <c r="K35" s="29">
        <v>82</v>
      </c>
      <c r="L35" s="28">
        <v>11.08</v>
      </c>
    </row>
    <row r="36" spans="1:12" ht="15" x14ac:dyDescent="0.25">
      <c r="A36" s="45"/>
      <c r="B36" s="24"/>
      <c r="C36" s="25"/>
      <c r="D36" s="30" t="s">
        <v>42</v>
      </c>
      <c r="E36" s="27" t="s">
        <v>57</v>
      </c>
      <c r="F36" s="28">
        <v>100</v>
      </c>
      <c r="G36" s="28">
        <v>11.1</v>
      </c>
      <c r="H36" s="28">
        <v>14.5</v>
      </c>
      <c r="I36" s="28">
        <v>13</v>
      </c>
      <c r="J36" s="28">
        <v>227</v>
      </c>
      <c r="K36" s="29" t="s">
        <v>58</v>
      </c>
      <c r="L36" s="28">
        <v>92.61</v>
      </c>
    </row>
    <row r="37" spans="1:12" ht="15" x14ac:dyDescent="0.25">
      <c r="A37" s="45"/>
      <c r="B37" s="24"/>
      <c r="C37" s="25"/>
      <c r="D37" s="30" t="s">
        <v>45</v>
      </c>
      <c r="E37" s="27" t="s">
        <v>59</v>
      </c>
      <c r="F37" s="28">
        <v>150</v>
      </c>
      <c r="G37" s="28">
        <v>6.4</v>
      </c>
      <c r="H37" s="28">
        <v>7.5</v>
      </c>
      <c r="I37" s="28">
        <v>37.4</v>
      </c>
      <c r="J37" s="28">
        <v>218</v>
      </c>
      <c r="K37" s="29">
        <v>309</v>
      </c>
      <c r="L37" s="28">
        <v>14.38</v>
      </c>
    </row>
    <row r="38" spans="1:12" ht="15" x14ac:dyDescent="0.25">
      <c r="A38" s="45"/>
      <c r="B38" s="24"/>
      <c r="C38" s="25"/>
      <c r="D38" s="30" t="s">
        <v>47</v>
      </c>
      <c r="E38" s="27" t="s">
        <v>60</v>
      </c>
      <c r="F38" s="28">
        <v>200</v>
      </c>
      <c r="G38" s="28">
        <v>0</v>
      </c>
      <c r="H38" s="28">
        <v>0</v>
      </c>
      <c r="I38" s="28">
        <v>24</v>
      </c>
      <c r="J38" s="28">
        <v>96</v>
      </c>
      <c r="K38" s="29"/>
      <c r="L38" s="52">
        <v>19.5</v>
      </c>
    </row>
    <row r="39" spans="1:12" ht="15" x14ac:dyDescent="0.25">
      <c r="A39" s="45"/>
      <c r="B39" s="24"/>
      <c r="C39" s="25"/>
      <c r="D39" s="30" t="s">
        <v>48</v>
      </c>
      <c r="E39" s="27" t="s">
        <v>29</v>
      </c>
      <c r="F39" s="28">
        <v>30</v>
      </c>
      <c r="G39" s="28">
        <v>3.21</v>
      </c>
      <c r="H39" s="28">
        <v>1.4</v>
      </c>
      <c r="I39" s="28">
        <v>13.1</v>
      </c>
      <c r="J39" s="28">
        <v>82.2</v>
      </c>
      <c r="K39" s="29"/>
      <c r="L39" s="28">
        <v>4.87</v>
      </c>
    </row>
    <row r="40" spans="1:12" ht="15" x14ac:dyDescent="0.25">
      <c r="A40" s="45"/>
      <c r="B40" s="24"/>
      <c r="C40" s="25"/>
      <c r="D40" s="30" t="s">
        <v>49</v>
      </c>
      <c r="E40" s="27" t="s">
        <v>50</v>
      </c>
      <c r="F40" s="28">
        <v>20</v>
      </c>
      <c r="G40" s="28">
        <v>1.1200000000000001</v>
      </c>
      <c r="H40" s="28">
        <v>0.22</v>
      </c>
      <c r="I40" s="28">
        <v>9.8800000000000008</v>
      </c>
      <c r="J40" s="28">
        <v>46.4</v>
      </c>
      <c r="K40" s="29"/>
      <c r="L40" s="28">
        <v>4.1100000000000003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5"/>
      <c r="B42" s="24"/>
      <c r="C42" s="25"/>
      <c r="D42" s="26"/>
      <c r="E42" s="27"/>
      <c r="F42" s="28"/>
      <c r="G42" s="28"/>
      <c r="H42" s="28"/>
      <c r="I42" s="28"/>
      <c r="J42" s="28"/>
      <c r="K42" s="29"/>
      <c r="L42" s="28"/>
    </row>
    <row r="43" spans="1:12" ht="15" x14ac:dyDescent="0.25">
      <c r="A43" s="46"/>
      <c r="B43" s="32"/>
      <c r="C43" s="33"/>
      <c r="D43" s="34" t="s">
        <v>36</v>
      </c>
      <c r="E43" s="35"/>
      <c r="F43" s="36">
        <f>SUM(F34:F42)</f>
        <v>810</v>
      </c>
      <c r="G43" s="36">
        <f t="shared" ref="G43" si="10">SUM(G34:G42)</f>
        <v>23.95</v>
      </c>
      <c r="H43" s="36">
        <f t="shared" ref="H43" si="11">SUM(H34:H42)</f>
        <v>28.58</v>
      </c>
      <c r="I43" s="36">
        <f t="shared" ref="I43" si="12">SUM(I34:I42)</f>
        <v>110.91999999999999</v>
      </c>
      <c r="J43" s="36">
        <f t="shared" ref="J43:L43" si="13">SUM(J34:J42)</f>
        <v>777.2</v>
      </c>
      <c r="K43" s="37"/>
      <c r="L43" s="36">
        <f t="shared" si="13"/>
        <v>151.79000000000002</v>
      </c>
    </row>
    <row r="44" spans="1:12" ht="15.75" customHeight="1" x14ac:dyDescent="0.2">
      <c r="A44" s="47">
        <f>A26</f>
        <v>1</v>
      </c>
      <c r="B44" s="47">
        <f>B26</f>
        <v>2</v>
      </c>
      <c r="C44" s="58" t="s">
        <v>51</v>
      </c>
      <c r="D44" s="59"/>
      <c r="E44" s="43"/>
      <c r="F44" s="44">
        <f>F33+F43</f>
        <v>1345</v>
      </c>
      <c r="G44" s="44">
        <f t="shared" ref="G44" si="14">G33+G43</f>
        <v>39.82</v>
      </c>
      <c r="H44" s="44">
        <f t="shared" ref="H44" si="15">H33+H43</f>
        <v>50.15</v>
      </c>
      <c r="I44" s="44">
        <f t="shared" ref="I44" si="16">I33+I43</f>
        <v>178.27999999999997</v>
      </c>
      <c r="J44" s="44">
        <f t="shared" ref="J44:L44" si="17">J33+J43</f>
        <v>1329.8000000000002</v>
      </c>
      <c r="K44" s="44"/>
      <c r="L44" s="44">
        <f t="shared" si="17"/>
        <v>255</v>
      </c>
    </row>
    <row r="45" spans="1:12" ht="15" x14ac:dyDescent="0.25">
      <c r="A45" s="16">
        <v>1</v>
      </c>
      <c r="B45" s="17">
        <v>3</v>
      </c>
      <c r="C45" s="18" t="s">
        <v>23</v>
      </c>
      <c r="D45" s="19" t="s">
        <v>24</v>
      </c>
      <c r="E45" s="20" t="s">
        <v>61</v>
      </c>
      <c r="F45" s="21">
        <v>150</v>
      </c>
      <c r="G45" s="21">
        <v>15.1</v>
      </c>
      <c r="H45" s="21">
        <v>9.1999999999999993</v>
      </c>
      <c r="I45" s="21">
        <v>13.5</v>
      </c>
      <c r="J45" s="21">
        <v>197.2</v>
      </c>
      <c r="K45" s="22" t="s">
        <v>62</v>
      </c>
      <c r="L45" s="21">
        <v>32.11</v>
      </c>
    </row>
    <row r="46" spans="1:12" ht="15" x14ac:dyDescent="0.25">
      <c r="A46" s="23"/>
      <c r="B46" s="24"/>
      <c r="C46" s="25"/>
      <c r="D46" s="26"/>
      <c r="E46" s="27"/>
      <c r="F46" s="28"/>
      <c r="G46" s="28"/>
      <c r="H46" s="28"/>
      <c r="I46" s="28"/>
      <c r="J46" s="28"/>
      <c r="K46" s="29"/>
      <c r="L46" s="28"/>
    </row>
    <row r="47" spans="1:12" ht="15" x14ac:dyDescent="0.25">
      <c r="A47" s="23"/>
      <c r="B47" s="24"/>
      <c r="C47" s="25"/>
      <c r="D47" s="30" t="s">
        <v>26</v>
      </c>
      <c r="E47" s="27" t="s">
        <v>63</v>
      </c>
      <c r="F47" s="28">
        <v>200</v>
      </c>
      <c r="G47" s="28">
        <v>3.9</v>
      </c>
      <c r="H47" s="28">
        <v>3.1</v>
      </c>
      <c r="I47" s="28">
        <v>25</v>
      </c>
      <c r="J47" s="28">
        <v>144</v>
      </c>
      <c r="K47" s="29">
        <v>382</v>
      </c>
      <c r="L47" s="28">
        <v>25.19</v>
      </c>
    </row>
    <row r="48" spans="1:12" ht="15" x14ac:dyDescent="0.25">
      <c r="A48" s="23"/>
      <c r="B48" s="24"/>
      <c r="C48" s="25"/>
      <c r="D48" s="30" t="s">
        <v>28</v>
      </c>
      <c r="E48" s="27" t="s">
        <v>29</v>
      </c>
      <c r="F48" s="28">
        <v>40</v>
      </c>
      <c r="G48" s="28">
        <v>4.28</v>
      </c>
      <c r="H48" s="28">
        <v>1.86</v>
      </c>
      <c r="I48" s="28">
        <v>17.46</v>
      </c>
      <c r="J48" s="28">
        <v>109.6</v>
      </c>
      <c r="K48" s="29"/>
      <c r="L48" s="28">
        <v>3.65</v>
      </c>
    </row>
    <row r="49" spans="1:12" ht="15" x14ac:dyDescent="0.25">
      <c r="A49" s="23"/>
      <c r="B49" s="24"/>
      <c r="C49" s="25"/>
      <c r="D49" s="30" t="s">
        <v>30</v>
      </c>
      <c r="E49" s="27" t="s">
        <v>31</v>
      </c>
      <c r="F49" s="28">
        <v>130</v>
      </c>
      <c r="G49" s="28">
        <v>0.52</v>
      </c>
      <c r="H49" s="28">
        <v>0.52</v>
      </c>
      <c r="I49" s="28">
        <v>11.44</v>
      </c>
      <c r="J49" s="28">
        <v>61.1</v>
      </c>
      <c r="K49" s="29">
        <v>338</v>
      </c>
      <c r="L49" s="28">
        <v>14.56</v>
      </c>
    </row>
    <row r="50" spans="1:12" ht="15" x14ac:dyDescent="0.25">
      <c r="A50" s="23"/>
      <c r="B50" s="24"/>
      <c r="C50" s="25"/>
      <c r="D50" s="26"/>
      <c r="E50" s="27" t="s">
        <v>32</v>
      </c>
      <c r="F50" s="28">
        <v>10</v>
      </c>
      <c r="G50" s="28">
        <v>0.1</v>
      </c>
      <c r="H50" s="28">
        <v>7.25</v>
      </c>
      <c r="I50" s="28">
        <v>0.14000000000000001</v>
      </c>
      <c r="J50" s="28">
        <v>66.2</v>
      </c>
      <c r="K50" s="29">
        <v>14</v>
      </c>
      <c r="L50" s="28">
        <v>16.989999999999998</v>
      </c>
    </row>
    <row r="51" spans="1:12" ht="15" x14ac:dyDescent="0.25">
      <c r="A51" s="23"/>
      <c r="B51" s="24"/>
      <c r="C51" s="25"/>
      <c r="D51" s="26"/>
      <c r="E51" s="27" t="s">
        <v>33</v>
      </c>
      <c r="F51" s="28">
        <v>10</v>
      </c>
      <c r="G51" s="28">
        <v>2.2999999999999998</v>
      </c>
      <c r="H51" s="28">
        <v>2</v>
      </c>
      <c r="I51" s="28">
        <v>0</v>
      </c>
      <c r="J51" s="28">
        <v>36.200000000000003</v>
      </c>
      <c r="K51" s="29">
        <v>15</v>
      </c>
      <c r="L51" s="52">
        <v>17.2</v>
      </c>
    </row>
    <row r="52" spans="1:12" ht="15" x14ac:dyDescent="0.25">
      <c r="A52" s="23"/>
      <c r="B52" s="24"/>
      <c r="C52" s="25"/>
      <c r="D52" s="26"/>
      <c r="E52" s="27" t="s">
        <v>34</v>
      </c>
      <c r="F52" s="28" t="s">
        <v>35</v>
      </c>
      <c r="G52" s="28"/>
      <c r="H52" s="28"/>
      <c r="I52" s="28"/>
      <c r="J52" s="28"/>
      <c r="K52" s="29"/>
      <c r="L52" s="52">
        <v>23.4</v>
      </c>
    </row>
    <row r="53" spans="1:12" ht="15" x14ac:dyDescent="0.25">
      <c r="A53" s="31"/>
      <c r="B53" s="32"/>
      <c r="C53" s="33"/>
      <c r="D53" s="34" t="s">
        <v>36</v>
      </c>
      <c r="E53" s="35"/>
      <c r="F53" s="36">
        <f>SUM(F45:F51)</f>
        <v>540</v>
      </c>
      <c r="G53" s="36">
        <f t="shared" ref="G53" si="18">SUM(G45:G51)</f>
        <v>26.200000000000003</v>
      </c>
      <c r="H53" s="36">
        <f t="shared" ref="H53" si="19">SUM(H45:H51)</f>
        <v>23.93</v>
      </c>
      <c r="I53" s="36">
        <f>SUM(I45:I51)</f>
        <v>67.540000000000006</v>
      </c>
      <c r="J53" s="36">
        <f t="shared" ref="J53" si="20">SUM(J45:J51)</f>
        <v>614.30000000000007</v>
      </c>
      <c r="K53" s="37"/>
      <c r="L53" s="53">
        <f>SUM(L45:L52)</f>
        <v>133.1</v>
      </c>
    </row>
    <row r="54" spans="1:12" ht="15" x14ac:dyDescent="0.25">
      <c r="A54" s="38">
        <f>A45</f>
        <v>1</v>
      </c>
      <c r="B54" s="39">
        <f>B45</f>
        <v>3</v>
      </c>
      <c r="C54" s="40" t="s">
        <v>37</v>
      </c>
      <c r="D54" s="30" t="s">
        <v>38</v>
      </c>
      <c r="E54" s="27" t="s">
        <v>39</v>
      </c>
      <c r="F54" s="28">
        <v>60</v>
      </c>
      <c r="G54" s="28">
        <v>0.42</v>
      </c>
      <c r="H54" s="28">
        <v>0.06</v>
      </c>
      <c r="I54" s="28">
        <v>1.1399999999999999</v>
      </c>
      <c r="J54" s="28">
        <v>6.6</v>
      </c>
      <c r="K54" s="29">
        <v>71</v>
      </c>
      <c r="L54" s="28">
        <v>5.24</v>
      </c>
    </row>
    <row r="55" spans="1:12" ht="15" x14ac:dyDescent="0.25">
      <c r="A55" s="23"/>
      <c r="B55" s="24"/>
      <c r="C55" s="25"/>
      <c r="D55" s="30" t="s">
        <v>40</v>
      </c>
      <c r="E55" s="27" t="s">
        <v>64</v>
      </c>
      <c r="F55" s="28">
        <v>250</v>
      </c>
      <c r="G55" s="28">
        <v>4.0999999999999996</v>
      </c>
      <c r="H55" s="28">
        <v>5.2</v>
      </c>
      <c r="I55" s="28">
        <v>23.5</v>
      </c>
      <c r="J55" s="28">
        <v>157.19999999999999</v>
      </c>
      <c r="K55" s="29">
        <v>101</v>
      </c>
      <c r="L55" s="28">
        <v>10.92</v>
      </c>
    </row>
    <row r="56" spans="1:12" ht="15" x14ac:dyDescent="0.25">
      <c r="A56" s="23"/>
      <c r="B56" s="24"/>
      <c r="C56" s="25"/>
      <c r="D56" s="30" t="s">
        <v>42</v>
      </c>
      <c r="E56" s="27" t="s">
        <v>65</v>
      </c>
      <c r="F56" s="28">
        <v>100</v>
      </c>
      <c r="G56" s="28">
        <v>13.2</v>
      </c>
      <c r="H56" s="28">
        <v>12</v>
      </c>
      <c r="I56" s="28">
        <v>9.9</v>
      </c>
      <c r="J56" s="28">
        <v>200.4</v>
      </c>
      <c r="K56" s="29" t="s">
        <v>66</v>
      </c>
      <c r="L56" s="28">
        <v>48.27</v>
      </c>
    </row>
    <row r="57" spans="1:12" ht="15" x14ac:dyDescent="0.25">
      <c r="A57" s="23"/>
      <c r="B57" s="24"/>
      <c r="C57" s="25"/>
      <c r="D57" s="30" t="s">
        <v>45</v>
      </c>
      <c r="E57" s="27" t="s">
        <v>67</v>
      </c>
      <c r="F57" s="28">
        <v>150</v>
      </c>
      <c r="G57" s="28">
        <v>3.13</v>
      </c>
      <c r="H57" s="28">
        <v>5.25</v>
      </c>
      <c r="I57" s="28">
        <v>20.3</v>
      </c>
      <c r="J57" s="28">
        <v>141</v>
      </c>
      <c r="K57" s="29">
        <v>312</v>
      </c>
      <c r="L57" s="28">
        <v>24.78</v>
      </c>
    </row>
    <row r="58" spans="1:12" ht="15" x14ac:dyDescent="0.25">
      <c r="A58" s="23"/>
      <c r="B58" s="24"/>
      <c r="C58" s="25"/>
      <c r="D58" s="30" t="s">
        <v>47</v>
      </c>
      <c r="E58" s="27" t="s">
        <v>68</v>
      </c>
      <c r="F58" s="28">
        <v>200</v>
      </c>
      <c r="G58" s="28">
        <v>0.12</v>
      </c>
      <c r="H58" s="28">
        <v>0.05</v>
      </c>
      <c r="I58" s="28">
        <v>25.2</v>
      </c>
      <c r="J58" s="28">
        <v>113</v>
      </c>
      <c r="K58" s="29">
        <v>342</v>
      </c>
      <c r="L58" s="52">
        <v>26.3</v>
      </c>
    </row>
    <row r="59" spans="1:12" ht="15" x14ac:dyDescent="0.25">
      <c r="A59" s="23"/>
      <c r="B59" s="24"/>
      <c r="C59" s="25"/>
      <c r="D59" s="30" t="s">
        <v>48</v>
      </c>
      <c r="E59" s="27" t="s">
        <v>29</v>
      </c>
      <c r="F59" s="28">
        <v>30</v>
      </c>
      <c r="G59" s="28">
        <v>3.21</v>
      </c>
      <c r="H59" s="28">
        <v>1.4</v>
      </c>
      <c r="I59" s="28">
        <v>13.1</v>
      </c>
      <c r="J59" s="28">
        <v>82.2</v>
      </c>
      <c r="K59" s="29"/>
      <c r="L59" s="28">
        <v>3.65</v>
      </c>
    </row>
    <row r="60" spans="1:12" ht="15" x14ac:dyDescent="0.25">
      <c r="A60" s="23"/>
      <c r="B60" s="24"/>
      <c r="C60" s="25"/>
      <c r="D60" s="30" t="s">
        <v>49</v>
      </c>
      <c r="E60" s="27" t="s">
        <v>50</v>
      </c>
      <c r="F60" s="28">
        <v>20</v>
      </c>
      <c r="G60" s="28">
        <v>1.1200000000000001</v>
      </c>
      <c r="H60" s="28">
        <v>0.22</v>
      </c>
      <c r="I60" s="28">
        <v>9.8800000000000008</v>
      </c>
      <c r="J60" s="28">
        <v>46.4</v>
      </c>
      <c r="K60" s="29"/>
      <c r="L60" s="28">
        <v>2.74</v>
      </c>
    </row>
    <row r="61" spans="1:12" ht="15" x14ac:dyDescent="0.25">
      <c r="A61" s="23"/>
      <c r="B61" s="24"/>
      <c r="C61" s="25"/>
      <c r="D61" s="26"/>
      <c r="E61" s="27"/>
      <c r="F61" s="28"/>
      <c r="G61" s="28"/>
      <c r="H61" s="28"/>
      <c r="I61" s="28"/>
      <c r="J61" s="28"/>
      <c r="K61" s="29"/>
      <c r="L61" s="28"/>
    </row>
    <row r="62" spans="1:12" ht="15" x14ac:dyDescent="0.25">
      <c r="A62" s="23"/>
      <c r="B62" s="24"/>
      <c r="C62" s="25"/>
      <c r="D62" s="26"/>
      <c r="E62" s="27"/>
      <c r="F62" s="28"/>
      <c r="G62" s="28"/>
      <c r="H62" s="28"/>
      <c r="I62" s="28"/>
      <c r="J62" s="28"/>
      <c r="K62" s="29"/>
      <c r="L62" s="28"/>
    </row>
    <row r="63" spans="1:12" ht="15" x14ac:dyDescent="0.25">
      <c r="A63" s="31"/>
      <c r="B63" s="32"/>
      <c r="C63" s="33"/>
      <c r="D63" s="34" t="s">
        <v>36</v>
      </c>
      <c r="E63" s="35"/>
      <c r="F63" s="36">
        <f>SUM(F54:F62)</f>
        <v>810</v>
      </c>
      <c r="G63" s="36">
        <f t="shared" ref="G63" si="21">SUM(G54:G62)</f>
        <v>25.3</v>
      </c>
      <c r="H63" s="36">
        <f t="shared" ref="H63" si="22">SUM(H54:H62)</f>
        <v>24.179999999999996</v>
      </c>
      <c r="I63" s="36">
        <f t="shared" ref="I63" si="23">SUM(I54:I62)</f>
        <v>103.02</v>
      </c>
      <c r="J63" s="36">
        <f t="shared" ref="J63:L63" si="24">SUM(J54:J62)</f>
        <v>746.80000000000007</v>
      </c>
      <c r="K63" s="37"/>
      <c r="L63" s="53">
        <f t="shared" si="24"/>
        <v>121.9</v>
      </c>
    </row>
    <row r="64" spans="1:12" ht="15.75" customHeight="1" x14ac:dyDescent="0.2">
      <c r="A64" s="41">
        <f>A45</f>
        <v>1</v>
      </c>
      <c r="B64" s="42">
        <f>B45</f>
        <v>3</v>
      </c>
      <c r="C64" s="58" t="s">
        <v>51</v>
      </c>
      <c r="D64" s="59"/>
      <c r="E64" s="43"/>
      <c r="F64" s="44">
        <f>F53+F63</f>
        <v>1350</v>
      </c>
      <c r="G64" s="44">
        <f t="shared" ref="G64" si="25">G53+G63</f>
        <v>51.5</v>
      </c>
      <c r="H64" s="44">
        <f t="shared" ref="H64" si="26">H53+H63</f>
        <v>48.11</v>
      </c>
      <c r="I64" s="44">
        <f t="shared" ref="I64" si="27">I53+I63</f>
        <v>170.56</v>
      </c>
      <c r="J64" s="44">
        <f t="shared" ref="J64:L64" si="28">J53+J63</f>
        <v>1361.1000000000001</v>
      </c>
      <c r="K64" s="44"/>
      <c r="L64" s="44">
        <f t="shared" si="28"/>
        <v>255</v>
      </c>
    </row>
    <row r="65" spans="1:12" ht="15" x14ac:dyDescent="0.25">
      <c r="A65" s="16">
        <v>1</v>
      </c>
      <c r="B65" s="17">
        <v>4</v>
      </c>
      <c r="C65" s="18" t="s">
        <v>23</v>
      </c>
      <c r="D65" s="19" t="s">
        <v>24</v>
      </c>
      <c r="E65" s="20" t="s">
        <v>69</v>
      </c>
      <c r="F65" s="21">
        <v>220</v>
      </c>
      <c r="G65" s="21">
        <v>6.7</v>
      </c>
      <c r="H65" s="21">
        <v>9.9</v>
      </c>
      <c r="I65" s="21">
        <v>49.6</v>
      </c>
      <c r="J65" s="21">
        <v>314</v>
      </c>
      <c r="K65" s="22">
        <v>384</v>
      </c>
      <c r="L65" s="21">
        <v>44.3</v>
      </c>
    </row>
    <row r="66" spans="1:12" ht="15" x14ac:dyDescent="0.25">
      <c r="A66" s="23"/>
      <c r="B66" s="24"/>
      <c r="C66" s="25"/>
      <c r="D66" s="26"/>
      <c r="E66" s="27"/>
      <c r="F66" s="28"/>
      <c r="G66" s="28"/>
      <c r="H66" s="28"/>
      <c r="I66" s="28"/>
      <c r="J66" s="28"/>
      <c r="K66" s="29"/>
      <c r="L66" s="28"/>
    </row>
    <row r="67" spans="1:12" ht="15" x14ac:dyDescent="0.25">
      <c r="A67" s="23"/>
      <c r="B67" s="24"/>
      <c r="C67" s="25"/>
      <c r="D67" s="30" t="s">
        <v>26</v>
      </c>
      <c r="E67" s="27" t="s">
        <v>70</v>
      </c>
      <c r="F67" s="28">
        <v>200</v>
      </c>
      <c r="G67" s="28">
        <v>2.9</v>
      </c>
      <c r="H67" s="28">
        <v>2.6</v>
      </c>
      <c r="I67" s="28">
        <v>24.8</v>
      </c>
      <c r="J67" s="28">
        <v>134</v>
      </c>
      <c r="K67" s="29">
        <v>379</v>
      </c>
      <c r="L67" s="52">
        <v>20.100000000000001</v>
      </c>
    </row>
    <row r="68" spans="1:12" ht="15" x14ac:dyDescent="0.25">
      <c r="A68" s="23"/>
      <c r="B68" s="24"/>
      <c r="C68" s="25"/>
      <c r="D68" s="30" t="s">
        <v>28</v>
      </c>
      <c r="E68" s="27" t="s">
        <v>29</v>
      </c>
      <c r="F68" s="28">
        <v>30</v>
      </c>
      <c r="G68" s="28">
        <v>3.21</v>
      </c>
      <c r="H68" s="28">
        <v>1.4</v>
      </c>
      <c r="I68" s="28">
        <v>13.1</v>
      </c>
      <c r="J68" s="28">
        <v>82.2</v>
      </c>
      <c r="K68" s="29"/>
      <c r="L68" s="28">
        <v>3.65</v>
      </c>
    </row>
    <row r="69" spans="1:12" ht="15" x14ac:dyDescent="0.25">
      <c r="A69" s="23"/>
      <c r="B69" s="24"/>
      <c r="C69" s="25"/>
      <c r="D69" s="30" t="s">
        <v>30</v>
      </c>
      <c r="E69" s="27" t="s">
        <v>31</v>
      </c>
      <c r="F69" s="28">
        <v>130</v>
      </c>
      <c r="G69" s="28">
        <v>0.52</v>
      </c>
      <c r="H69" s="28">
        <v>0.52</v>
      </c>
      <c r="I69" s="28">
        <v>11.44</v>
      </c>
      <c r="J69" s="28">
        <v>61.1</v>
      </c>
      <c r="K69" s="29">
        <v>338</v>
      </c>
      <c r="L69" s="28">
        <v>14.56</v>
      </c>
    </row>
    <row r="70" spans="1:12" ht="15" x14ac:dyDescent="0.25">
      <c r="A70" s="23"/>
      <c r="B70" s="24"/>
      <c r="C70" s="25"/>
      <c r="D70" s="26"/>
      <c r="E70" s="27" t="s">
        <v>32</v>
      </c>
      <c r="F70" s="28">
        <v>10</v>
      </c>
      <c r="G70" s="28">
        <v>0.1</v>
      </c>
      <c r="H70" s="28">
        <v>7.25</v>
      </c>
      <c r="I70" s="28">
        <v>0.14000000000000001</v>
      </c>
      <c r="J70" s="28">
        <v>66.2</v>
      </c>
      <c r="K70" s="29">
        <v>14</v>
      </c>
      <c r="L70" s="28">
        <v>16.989999999999998</v>
      </c>
    </row>
    <row r="71" spans="1:12" ht="15" x14ac:dyDescent="0.25">
      <c r="A71" s="23"/>
      <c r="B71" s="24"/>
      <c r="C71" s="25"/>
      <c r="D71" s="26"/>
      <c r="E71" s="27" t="s">
        <v>33</v>
      </c>
      <c r="F71" s="28">
        <v>10</v>
      </c>
      <c r="G71" s="28">
        <v>2.2999999999999998</v>
      </c>
      <c r="H71" s="28">
        <v>2</v>
      </c>
      <c r="I71" s="28">
        <v>0</v>
      </c>
      <c r="J71" s="28">
        <v>36.200000000000003</v>
      </c>
      <c r="K71" s="29">
        <v>15</v>
      </c>
      <c r="L71" s="28">
        <v>30.89</v>
      </c>
    </row>
    <row r="72" spans="1:12" ht="15" x14ac:dyDescent="0.25">
      <c r="A72" s="23"/>
      <c r="B72" s="24"/>
      <c r="C72" s="25"/>
      <c r="D72" s="26"/>
      <c r="E72" s="27" t="s">
        <v>34</v>
      </c>
      <c r="F72" s="28" t="s">
        <v>35</v>
      </c>
      <c r="G72" s="28"/>
      <c r="H72" s="28"/>
      <c r="I72" s="28"/>
      <c r="J72" s="28"/>
      <c r="K72" s="29"/>
      <c r="L72" s="52">
        <v>23.4</v>
      </c>
    </row>
    <row r="73" spans="1:12" ht="15" x14ac:dyDescent="0.25">
      <c r="A73" s="31"/>
      <c r="B73" s="32"/>
      <c r="C73" s="33"/>
      <c r="D73" s="34" t="s">
        <v>36</v>
      </c>
      <c r="E73" s="35"/>
      <c r="F73" s="36">
        <f>SUM(F65:F71)</f>
        <v>600</v>
      </c>
      <c r="G73" s="36">
        <f t="shared" ref="G73" si="29">SUM(G65:G71)</f>
        <v>15.73</v>
      </c>
      <c r="H73" s="36">
        <f t="shared" ref="H73" si="30">SUM(H65:H71)</f>
        <v>23.67</v>
      </c>
      <c r="I73" s="36">
        <f t="shared" ref="I73" si="31">SUM(I65:I71)</f>
        <v>99.08</v>
      </c>
      <c r="J73" s="36">
        <f t="shared" ref="J73" si="32">SUM(J65:J71)</f>
        <v>693.7</v>
      </c>
      <c r="K73" s="37"/>
      <c r="L73" s="36">
        <f>SUM(L65:L72)</f>
        <v>153.89000000000001</v>
      </c>
    </row>
    <row r="74" spans="1:12" ht="15" x14ac:dyDescent="0.25">
      <c r="A74" s="38">
        <f>A65</f>
        <v>1</v>
      </c>
      <c r="B74" s="39">
        <f>B65</f>
        <v>4</v>
      </c>
      <c r="C74" s="40" t="s">
        <v>37</v>
      </c>
      <c r="D74" s="30" t="s">
        <v>38</v>
      </c>
      <c r="E74" s="27" t="s">
        <v>39</v>
      </c>
      <c r="F74" s="28">
        <v>60</v>
      </c>
      <c r="G74" s="28">
        <v>0.7</v>
      </c>
      <c r="H74" s="28">
        <v>0.1</v>
      </c>
      <c r="I74" s="28">
        <v>1.1399999999999999</v>
      </c>
      <c r="J74" s="28">
        <v>14.5</v>
      </c>
      <c r="K74" s="29">
        <v>71</v>
      </c>
      <c r="L74" s="28">
        <v>8.61</v>
      </c>
    </row>
    <row r="75" spans="1:12" ht="15" x14ac:dyDescent="0.25">
      <c r="A75" s="23"/>
      <c r="B75" s="24"/>
      <c r="C75" s="25"/>
      <c r="D75" s="30" t="s">
        <v>40</v>
      </c>
      <c r="E75" s="27" t="s">
        <v>71</v>
      </c>
      <c r="F75" s="28">
        <v>250</v>
      </c>
      <c r="G75" s="28">
        <v>2.7</v>
      </c>
      <c r="H75" s="28">
        <v>2.8</v>
      </c>
      <c r="I75" s="28">
        <v>19.100000000000001</v>
      </c>
      <c r="J75" s="28">
        <v>113</v>
      </c>
      <c r="K75" s="29">
        <v>103</v>
      </c>
      <c r="L75" s="28">
        <v>10.91</v>
      </c>
    </row>
    <row r="76" spans="1:12" ht="15" x14ac:dyDescent="0.25">
      <c r="A76" s="23"/>
      <c r="B76" s="24"/>
      <c r="C76" s="25"/>
      <c r="D76" s="30" t="s">
        <v>42</v>
      </c>
      <c r="E76" s="27" t="s">
        <v>72</v>
      </c>
      <c r="F76" s="28">
        <v>100</v>
      </c>
      <c r="G76" s="28">
        <v>11</v>
      </c>
      <c r="H76" s="28">
        <v>12.6</v>
      </c>
      <c r="I76" s="28">
        <v>12.1</v>
      </c>
      <c r="J76" s="28">
        <v>206.6</v>
      </c>
      <c r="K76" s="29" t="s">
        <v>73</v>
      </c>
      <c r="L76" s="28">
        <v>42.58</v>
      </c>
    </row>
    <row r="77" spans="1:12" ht="15" x14ac:dyDescent="0.25">
      <c r="A77" s="23"/>
      <c r="B77" s="24"/>
      <c r="C77" s="25"/>
      <c r="D77" s="30" t="s">
        <v>45</v>
      </c>
      <c r="E77" s="27" t="s">
        <v>74</v>
      </c>
      <c r="F77" s="28">
        <v>150</v>
      </c>
      <c r="G77" s="28">
        <v>8.5</v>
      </c>
      <c r="H77" s="28">
        <v>5.9</v>
      </c>
      <c r="I77" s="28">
        <v>37</v>
      </c>
      <c r="J77" s="28">
        <v>235</v>
      </c>
      <c r="K77" s="29">
        <v>302</v>
      </c>
      <c r="L77" s="28">
        <v>17.829999999999998</v>
      </c>
    </row>
    <row r="78" spans="1:12" ht="15" x14ac:dyDescent="0.25">
      <c r="A78" s="23"/>
      <c r="B78" s="24"/>
      <c r="C78" s="25"/>
      <c r="D78" s="30" t="s">
        <v>47</v>
      </c>
      <c r="E78" s="27" t="s">
        <v>75</v>
      </c>
      <c r="F78" s="28">
        <v>200</v>
      </c>
      <c r="G78" s="28">
        <v>0.66</v>
      </c>
      <c r="H78" s="28">
        <v>0.1</v>
      </c>
      <c r="I78" s="28">
        <v>29.6</v>
      </c>
      <c r="J78" s="28">
        <v>122</v>
      </c>
      <c r="K78" s="29">
        <v>348</v>
      </c>
      <c r="L78" s="28">
        <v>13.74</v>
      </c>
    </row>
    <row r="79" spans="1:12" ht="15" x14ac:dyDescent="0.25">
      <c r="A79" s="23"/>
      <c r="B79" s="24"/>
      <c r="C79" s="25"/>
      <c r="D79" s="30" t="s">
        <v>48</v>
      </c>
      <c r="E79" s="27" t="s">
        <v>29</v>
      </c>
      <c r="F79" s="28">
        <v>30</v>
      </c>
      <c r="G79" s="28">
        <v>3.21</v>
      </c>
      <c r="H79" s="28">
        <v>1.4</v>
      </c>
      <c r="I79" s="28">
        <v>13.1</v>
      </c>
      <c r="J79" s="28">
        <v>82.2</v>
      </c>
      <c r="K79" s="29"/>
      <c r="L79" s="28">
        <v>3.65</v>
      </c>
    </row>
    <row r="80" spans="1:12" ht="15" x14ac:dyDescent="0.25">
      <c r="A80" s="23"/>
      <c r="B80" s="24"/>
      <c r="C80" s="25"/>
      <c r="D80" s="30" t="s">
        <v>49</v>
      </c>
      <c r="E80" s="27" t="s">
        <v>50</v>
      </c>
      <c r="F80" s="28">
        <v>20</v>
      </c>
      <c r="G80" s="28">
        <v>1.1200000000000001</v>
      </c>
      <c r="H80" s="28">
        <v>0.22</v>
      </c>
      <c r="I80" s="28">
        <v>9.8800000000000008</v>
      </c>
      <c r="J80" s="28">
        <v>46.4</v>
      </c>
      <c r="K80" s="29"/>
      <c r="L80" s="28">
        <v>3.79</v>
      </c>
    </row>
    <row r="81" spans="1:12" ht="15" x14ac:dyDescent="0.25">
      <c r="A81" s="23"/>
      <c r="B81" s="24"/>
      <c r="C81" s="25"/>
      <c r="D81" s="26"/>
      <c r="E81" s="27"/>
      <c r="F81" s="28"/>
      <c r="G81" s="28"/>
      <c r="H81" s="28"/>
      <c r="I81" s="28"/>
      <c r="J81" s="28"/>
      <c r="K81" s="29"/>
      <c r="L81" s="28"/>
    </row>
    <row r="82" spans="1:12" ht="15" x14ac:dyDescent="0.25">
      <c r="A82" s="23"/>
      <c r="B82" s="24"/>
      <c r="C82" s="25"/>
      <c r="D82" s="26"/>
      <c r="E82" s="27"/>
      <c r="F82" s="28"/>
      <c r="G82" s="28"/>
      <c r="H82" s="28"/>
      <c r="I82" s="28"/>
      <c r="J82" s="28"/>
      <c r="K82" s="29"/>
      <c r="L82" s="28"/>
    </row>
    <row r="83" spans="1:12" ht="15" x14ac:dyDescent="0.25">
      <c r="A83" s="31"/>
      <c r="B83" s="32"/>
      <c r="C83" s="33"/>
      <c r="D83" s="34" t="s">
        <v>36</v>
      </c>
      <c r="E83" s="35"/>
      <c r="F83" s="36">
        <f>SUM(F74:F82)</f>
        <v>810</v>
      </c>
      <c r="G83" s="36">
        <f t="shared" ref="G83" si="33">SUM(G74:G82)</f>
        <v>27.89</v>
      </c>
      <c r="H83" s="36">
        <f t="shared" ref="H83" si="34">SUM(H74:H82)</f>
        <v>23.119999999999997</v>
      </c>
      <c r="I83" s="36">
        <f t="shared" ref="I83" si="35">SUM(I74:I82)</f>
        <v>121.91999999999999</v>
      </c>
      <c r="J83" s="36">
        <f t="shared" ref="J83" si="36">SUM(J74:J82)</f>
        <v>819.7</v>
      </c>
      <c r="K83" s="37"/>
      <c r="L83" s="36">
        <f>SUM(L74:L82)</f>
        <v>101.11</v>
      </c>
    </row>
    <row r="84" spans="1:12" ht="15.75" customHeight="1" x14ac:dyDescent="0.2">
      <c r="A84" s="41">
        <f>A65</f>
        <v>1</v>
      </c>
      <c r="B84" s="42">
        <f>B65</f>
        <v>4</v>
      </c>
      <c r="C84" s="58" t="s">
        <v>51</v>
      </c>
      <c r="D84" s="59"/>
      <c r="E84" s="43"/>
      <c r="F84" s="44">
        <f>F73+F83</f>
        <v>1410</v>
      </c>
      <c r="G84" s="44">
        <f t="shared" ref="G84" si="37">G73+G83</f>
        <v>43.620000000000005</v>
      </c>
      <c r="H84" s="44">
        <f t="shared" ref="H84" si="38">H73+H83</f>
        <v>46.79</v>
      </c>
      <c r="I84" s="44">
        <f t="shared" ref="I84" si="39">I73+I83</f>
        <v>221</v>
      </c>
      <c r="J84" s="44">
        <f t="shared" ref="J84:L84" si="40">J73+J83</f>
        <v>1513.4</v>
      </c>
      <c r="K84" s="44"/>
      <c r="L84" s="44">
        <f t="shared" si="40"/>
        <v>255</v>
      </c>
    </row>
    <row r="85" spans="1:12" ht="15" x14ac:dyDescent="0.25">
      <c r="A85" s="16">
        <v>1</v>
      </c>
      <c r="B85" s="17">
        <v>5</v>
      </c>
      <c r="C85" s="18" t="s">
        <v>23</v>
      </c>
      <c r="D85" s="19" t="s">
        <v>24</v>
      </c>
      <c r="E85" s="20" t="s">
        <v>76</v>
      </c>
      <c r="F85" s="21">
        <v>150</v>
      </c>
      <c r="G85" s="21">
        <v>19.3</v>
      </c>
      <c r="H85" s="21">
        <v>7.8</v>
      </c>
      <c r="I85" s="21">
        <v>37.1</v>
      </c>
      <c r="J85" s="21">
        <v>293.39999999999998</v>
      </c>
      <c r="K85" s="22" t="s">
        <v>77</v>
      </c>
      <c r="L85" s="21">
        <v>57.34</v>
      </c>
    </row>
    <row r="86" spans="1:12" ht="15" x14ac:dyDescent="0.25">
      <c r="A86" s="23"/>
      <c r="B86" s="24"/>
      <c r="C86" s="25"/>
      <c r="D86" s="26"/>
      <c r="E86" s="27"/>
      <c r="F86" s="28"/>
      <c r="G86" s="28"/>
      <c r="H86" s="28"/>
      <c r="I86" s="28"/>
      <c r="J86" s="28"/>
      <c r="K86" s="29"/>
      <c r="L86" s="28"/>
    </row>
    <row r="87" spans="1:12" ht="15" x14ac:dyDescent="0.25">
      <c r="A87" s="23"/>
      <c r="B87" s="24"/>
      <c r="C87" s="25"/>
      <c r="D87" s="30" t="s">
        <v>26</v>
      </c>
      <c r="E87" s="27" t="s">
        <v>78</v>
      </c>
      <c r="F87" s="28">
        <v>215</v>
      </c>
      <c r="G87" s="28">
        <v>0.32</v>
      </c>
      <c r="H87" s="28">
        <v>0</v>
      </c>
      <c r="I87" s="28">
        <v>13.7</v>
      </c>
      <c r="J87" s="28">
        <v>56.5</v>
      </c>
      <c r="K87" s="29">
        <v>376</v>
      </c>
      <c r="L87" s="52">
        <v>2.2999999999999998</v>
      </c>
    </row>
    <row r="88" spans="1:12" ht="15" x14ac:dyDescent="0.25">
      <c r="A88" s="23"/>
      <c r="B88" s="24"/>
      <c r="C88" s="25"/>
      <c r="D88" s="30" t="s">
        <v>28</v>
      </c>
      <c r="E88" s="27" t="s">
        <v>29</v>
      </c>
      <c r="F88" s="28">
        <v>30</v>
      </c>
      <c r="G88" s="28">
        <v>3.21</v>
      </c>
      <c r="H88" s="28">
        <v>1.4</v>
      </c>
      <c r="I88" s="28">
        <v>13.1</v>
      </c>
      <c r="J88" s="28">
        <v>82.2</v>
      </c>
      <c r="K88" s="29"/>
      <c r="L88" s="28">
        <v>3.65</v>
      </c>
    </row>
    <row r="89" spans="1:12" ht="15" x14ac:dyDescent="0.25">
      <c r="A89" s="23"/>
      <c r="B89" s="24"/>
      <c r="C89" s="25"/>
      <c r="D89" s="30" t="s">
        <v>30</v>
      </c>
      <c r="E89" s="27" t="s">
        <v>31</v>
      </c>
      <c r="F89" s="28">
        <v>200</v>
      </c>
      <c r="G89" s="28">
        <v>3</v>
      </c>
      <c r="H89" s="28">
        <v>1</v>
      </c>
      <c r="I89" s="28">
        <v>41</v>
      </c>
      <c r="J89" s="28">
        <v>192</v>
      </c>
      <c r="K89" s="29">
        <v>338</v>
      </c>
      <c r="L89" s="28">
        <v>33.28</v>
      </c>
    </row>
    <row r="90" spans="1:12" ht="15" x14ac:dyDescent="0.25">
      <c r="A90" s="23"/>
      <c r="B90" s="24"/>
      <c r="C90" s="25"/>
      <c r="D90" s="26"/>
      <c r="E90" s="27" t="s">
        <v>32</v>
      </c>
      <c r="F90" s="28">
        <v>10</v>
      </c>
      <c r="G90" s="28">
        <v>0.1</v>
      </c>
      <c r="H90" s="28">
        <v>7.2</v>
      </c>
      <c r="I90" s="28">
        <v>0.1</v>
      </c>
      <c r="J90" s="28">
        <v>66.2</v>
      </c>
      <c r="K90" s="29">
        <v>14</v>
      </c>
      <c r="L90" s="28">
        <v>16.989999999999998</v>
      </c>
    </row>
    <row r="91" spans="1:12" ht="15" x14ac:dyDescent="0.25">
      <c r="A91" s="23"/>
      <c r="B91" s="24"/>
      <c r="C91" s="25"/>
      <c r="D91" s="26"/>
      <c r="E91" s="27" t="s">
        <v>33</v>
      </c>
      <c r="F91" s="28">
        <v>10</v>
      </c>
      <c r="G91" s="28">
        <v>2.2999999999999998</v>
      </c>
      <c r="H91" s="28">
        <v>2</v>
      </c>
      <c r="I91" s="28">
        <v>0</v>
      </c>
      <c r="J91" s="28">
        <v>36.200000000000003</v>
      </c>
      <c r="K91" s="29">
        <v>15</v>
      </c>
      <c r="L91" s="28">
        <v>25.41</v>
      </c>
    </row>
    <row r="92" spans="1:12" ht="15" x14ac:dyDescent="0.25">
      <c r="A92" s="23"/>
      <c r="B92" s="24"/>
      <c r="C92" s="25"/>
      <c r="D92" s="26"/>
      <c r="E92" s="27" t="s">
        <v>34</v>
      </c>
      <c r="F92" s="28" t="s">
        <v>35</v>
      </c>
      <c r="G92" s="28"/>
      <c r="H92" s="28"/>
      <c r="I92" s="28"/>
      <c r="J92" s="28"/>
      <c r="K92" s="29"/>
      <c r="L92" s="52">
        <v>23.4</v>
      </c>
    </row>
    <row r="93" spans="1:12" ht="15" x14ac:dyDescent="0.25">
      <c r="A93" s="31"/>
      <c r="B93" s="32"/>
      <c r="C93" s="33"/>
      <c r="D93" s="34" t="s">
        <v>36</v>
      </c>
      <c r="E93" s="35"/>
      <c r="F93" s="36">
        <f>SUM(F85:F91)</f>
        <v>615</v>
      </c>
      <c r="G93" s="36">
        <f t="shared" ref="G93" si="41">SUM(G85:G91)</f>
        <v>28.230000000000004</v>
      </c>
      <c r="H93" s="36">
        <f t="shared" ref="H93" si="42">SUM(H85:H91)</f>
        <v>19.399999999999999</v>
      </c>
      <c r="I93" s="36">
        <f t="shared" ref="I93" si="43">SUM(I85:I91)</f>
        <v>105</v>
      </c>
      <c r="J93" s="36">
        <f t="shared" ref="J93" si="44">SUM(J85:J91)</f>
        <v>726.5</v>
      </c>
      <c r="K93" s="37"/>
      <c r="L93" s="36">
        <f>SUM(L85:L92)</f>
        <v>162.37</v>
      </c>
    </row>
    <row r="94" spans="1:12" ht="15" x14ac:dyDescent="0.25">
      <c r="A94" s="38">
        <f>A85</f>
        <v>1</v>
      </c>
      <c r="B94" s="39">
        <f>B85</f>
        <v>5</v>
      </c>
      <c r="C94" s="40" t="s">
        <v>37</v>
      </c>
      <c r="D94" s="30" t="s">
        <v>38</v>
      </c>
      <c r="E94" s="27" t="s">
        <v>39</v>
      </c>
      <c r="F94" s="28">
        <v>60</v>
      </c>
      <c r="G94" s="28">
        <v>0.42</v>
      </c>
      <c r="H94" s="28">
        <v>0.06</v>
      </c>
      <c r="I94" s="28">
        <v>1.1399999999999999</v>
      </c>
      <c r="J94" s="28">
        <v>6.6</v>
      </c>
      <c r="K94" s="29">
        <v>71</v>
      </c>
      <c r="L94" s="28">
        <v>5.24</v>
      </c>
    </row>
    <row r="95" spans="1:12" ht="15" x14ac:dyDescent="0.25">
      <c r="A95" s="23"/>
      <c r="B95" s="24"/>
      <c r="C95" s="25"/>
      <c r="D95" s="30" t="s">
        <v>40</v>
      </c>
      <c r="E95" s="27" t="s">
        <v>79</v>
      </c>
      <c r="F95" s="28">
        <v>250</v>
      </c>
      <c r="G95" s="28">
        <v>5.2</v>
      </c>
      <c r="H95" s="28">
        <v>5.3</v>
      </c>
      <c r="I95" s="28">
        <v>19.3</v>
      </c>
      <c r="J95" s="28">
        <v>146</v>
      </c>
      <c r="K95" s="29">
        <v>102</v>
      </c>
      <c r="L95" s="28">
        <v>10.31</v>
      </c>
    </row>
    <row r="96" spans="1:12" ht="15" x14ac:dyDescent="0.25">
      <c r="A96" s="23"/>
      <c r="B96" s="24"/>
      <c r="C96" s="25"/>
      <c r="D96" s="30" t="s">
        <v>42</v>
      </c>
      <c r="E96" s="27" t="s">
        <v>80</v>
      </c>
      <c r="F96" s="28">
        <v>200</v>
      </c>
      <c r="G96" s="28">
        <v>15.8</v>
      </c>
      <c r="H96" s="28">
        <v>20</v>
      </c>
      <c r="I96" s="28">
        <v>37.799999999999997</v>
      </c>
      <c r="J96" s="28">
        <v>396</v>
      </c>
      <c r="K96" s="29" t="s">
        <v>81</v>
      </c>
      <c r="L96" s="28">
        <v>64.47</v>
      </c>
    </row>
    <row r="97" spans="1:12" ht="15" x14ac:dyDescent="0.25">
      <c r="A97" s="23"/>
      <c r="B97" s="24"/>
      <c r="C97" s="25"/>
      <c r="D97" s="30" t="s">
        <v>45</v>
      </c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30" t="s">
        <v>47</v>
      </c>
      <c r="E98" s="27" t="s">
        <v>82</v>
      </c>
      <c r="F98" s="28">
        <v>200</v>
      </c>
      <c r="G98" s="28">
        <v>0.12</v>
      </c>
      <c r="H98" s="28">
        <v>0.05</v>
      </c>
      <c r="I98" s="28">
        <v>25.2</v>
      </c>
      <c r="J98" s="28">
        <v>103</v>
      </c>
      <c r="K98" s="29">
        <v>1010</v>
      </c>
      <c r="L98" s="28">
        <v>6.22</v>
      </c>
    </row>
    <row r="99" spans="1:12" ht="15" x14ac:dyDescent="0.25">
      <c r="A99" s="23"/>
      <c r="B99" s="24"/>
      <c r="C99" s="25"/>
      <c r="D99" s="30" t="s">
        <v>48</v>
      </c>
      <c r="E99" s="27" t="s">
        <v>29</v>
      </c>
      <c r="F99" s="28">
        <v>30</v>
      </c>
      <c r="G99" s="28">
        <v>3.21</v>
      </c>
      <c r="H99" s="28">
        <v>1.4</v>
      </c>
      <c r="I99" s="28">
        <v>13.1</v>
      </c>
      <c r="J99" s="28">
        <v>82.2</v>
      </c>
      <c r="K99" s="29"/>
      <c r="L99" s="28">
        <v>3.65</v>
      </c>
    </row>
    <row r="100" spans="1:12" ht="15" x14ac:dyDescent="0.25">
      <c r="A100" s="23"/>
      <c r="B100" s="24"/>
      <c r="C100" s="25"/>
      <c r="D100" s="30" t="s">
        <v>49</v>
      </c>
      <c r="E100" s="27" t="s">
        <v>50</v>
      </c>
      <c r="F100" s="28">
        <v>20</v>
      </c>
      <c r="G100" s="28">
        <v>1.1200000000000001</v>
      </c>
      <c r="H100" s="28">
        <v>0.22</v>
      </c>
      <c r="I100" s="28">
        <v>9.8800000000000008</v>
      </c>
      <c r="J100" s="28">
        <v>46.4</v>
      </c>
      <c r="K100" s="29"/>
      <c r="L100" s="28">
        <v>2.74</v>
      </c>
    </row>
    <row r="101" spans="1:12" ht="15" x14ac:dyDescent="0.25">
      <c r="A101" s="23"/>
      <c r="B101" s="24"/>
      <c r="C101" s="25"/>
      <c r="D101" s="26"/>
      <c r="E101" s="27"/>
      <c r="F101" s="28"/>
      <c r="G101" s="28"/>
      <c r="H101" s="28"/>
      <c r="I101" s="28"/>
      <c r="J101" s="28"/>
      <c r="K101" s="29"/>
      <c r="L101" s="28"/>
    </row>
    <row r="102" spans="1:12" ht="15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31"/>
      <c r="B103" s="32"/>
      <c r="C103" s="33"/>
      <c r="D103" s="34" t="s">
        <v>36</v>
      </c>
      <c r="E103" s="35"/>
      <c r="F103" s="36">
        <f>SUM(F94:F102)</f>
        <v>760</v>
      </c>
      <c r="G103" s="36">
        <f t="shared" ref="G103" si="45">SUM(G94:G102)</f>
        <v>25.87</v>
      </c>
      <c r="H103" s="36">
        <f t="shared" ref="H103" si="46">SUM(H94:H102)</f>
        <v>27.03</v>
      </c>
      <c r="I103" s="36">
        <f t="shared" ref="I103" si="47">SUM(I94:I102)</f>
        <v>106.42</v>
      </c>
      <c r="J103" s="36">
        <f t="shared" ref="J103" si="48">SUM(J94:J102)</f>
        <v>780.2</v>
      </c>
      <c r="K103" s="37"/>
      <c r="L103" s="36">
        <f>SUM(L94:L102)</f>
        <v>92.63</v>
      </c>
    </row>
    <row r="104" spans="1:12" ht="15.75" customHeight="1" x14ac:dyDescent="0.2">
      <c r="A104" s="41">
        <f>A85</f>
        <v>1</v>
      </c>
      <c r="B104" s="42">
        <f>B85</f>
        <v>5</v>
      </c>
      <c r="C104" s="58" t="s">
        <v>51</v>
      </c>
      <c r="D104" s="59"/>
      <c r="E104" s="43"/>
      <c r="F104" s="44">
        <f>F93+F103</f>
        <v>1375</v>
      </c>
      <c r="G104" s="44">
        <f t="shared" ref="G104" si="49">G93+G103</f>
        <v>54.100000000000009</v>
      </c>
      <c r="H104" s="44">
        <f t="shared" ref="H104" si="50">H93+H103</f>
        <v>46.43</v>
      </c>
      <c r="I104" s="44">
        <f t="shared" ref="I104" si="51">I93+I103</f>
        <v>211.42000000000002</v>
      </c>
      <c r="J104" s="44">
        <f t="shared" ref="J104" si="52">J93+J103</f>
        <v>1506.7</v>
      </c>
      <c r="K104" s="44"/>
      <c r="L104" s="44">
        <f>L93+L103</f>
        <v>255</v>
      </c>
    </row>
    <row r="105" spans="1:12" ht="15" x14ac:dyDescent="0.25">
      <c r="A105" s="16">
        <v>2</v>
      </c>
      <c r="B105" s="17">
        <v>1</v>
      </c>
      <c r="C105" s="18" t="s">
        <v>23</v>
      </c>
      <c r="D105" s="19" t="s">
        <v>24</v>
      </c>
      <c r="E105" s="20" t="s">
        <v>83</v>
      </c>
      <c r="F105" s="21">
        <v>220</v>
      </c>
      <c r="G105" s="21">
        <v>6.4</v>
      </c>
      <c r="H105" s="21">
        <v>8.6999999999999993</v>
      </c>
      <c r="I105" s="21">
        <v>44.3</v>
      </c>
      <c r="J105" s="21">
        <v>281.10000000000002</v>
      </c>
      <c r="K105" s="22">
        <v>174</v>
      </c>
      <c r="L105" s="54">
        <v>38.1</v>
      </c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30" t="s">
        <v>26</v>
      </c>
      <c r="E107" s="27" t="s">
        <v>70</v>
      </c>
      <c r="F107" s="28">
        <v>200</v>
      </c>
      <c r="G107" s="28">
        <v>2.9</v>
      </c>
      <c r="H107" s="28">
        <v>2.6</v>
      </c>
      <c r="I107" s="28">
        <v>24.8</v>
      </c>
      <c r="J107" s="28">
        <v>134</v>
      </c>
      <c r="K107" s="29">
        <v>379</v>
      </c>
      <c r="L107" s="52">
        <v>20.100000000000001</v>
      </c>
    </row>
    <row r="108" spans="1:12" ht="15" x14ac:dyDescent="0.25">
      <c r="A108" s="23"/>
      <c r="B108" s="24"/>
      <c r="C108" s="25"/>
      <c r="D108" s="30" t="s">
        <v>28</v>
      </c>
      <c r="E108" s="27" t="s">
        <v>29</v>
      </c>
      <c r="F108" s="28">
        <v>30</v>
      </c>
      <c r="G108" s="28">
        <v>3.21</v>
      </c>
      <c r="H108" s="28">
        <v>1.4</v>
      </c>
      <c r="I108" s="28">
        <v>13.1</v>
      </c>
      <c r="J108" s="28">
        <v>82.2</v>
      </c>
      <c r="K108" s="29"/>
      <c r="L108" s="28">
        <v>3.65</v>
      </c>
    </row>
    <row r="109" spans="1:12" ht="15" x14ac:dyDescent="0.25">
      <c r="A109" s="23"/>
      <c r="B109" s="24"/>
      <c r="C109" s="25"/>
      <c r="D109" s="30" t="s">
        <v>30</v>
      </c>
      <c r="E109" s="27" t="s">
        <v>31</v>
      </c>
      <c r="F109" s="28">
        <v>130</v>
      </c>
      <c r="G109" s="28">
        <v>0.52</v>
      </c>
      <c r="H109" s="28">
        <v>0.52</v>
      </c>
      <c r="I109" s="28">
        <v>11.44</v>
      </c>
      <c r="J109" s="28">
        <v>61.3</v>
      </c>
      <c r="K109" s="29">
        <v>338</v>
      </c>
      <c r="L109" s="28">
        <v>14.56</v>
      </c>
    </row>
    <row r="110" spans="1:12" ht="15" x14ac:dyDescent="0.25">
      <c r="A110" s="23"/>
      <c r="B110" s="24"/>
      <c r="C110" s="25"/>
      <c r="D110" s="26"/>
      <c r="E110" s="27" t="s">
        <v>32</v>
      </c>
      <c r="F110" s="28">
        <v>10</v>
      </c>
      <c r="G110" s="28">
        <v>0.1</v>
      </c>
      <c r="H110" s="28">
        <v>7.2</v>
      </c>
      <c r="I110" s="28">
        <v>0.1</v>
      </c>
      <c r="J110" s="28">
        <v>66.2</v>
      </c>
      <c r="K110" s="29">
        <v>14</v>
      </c>
      <c r="L110" s="28">
        <v>16.989999999999998</v>
      </c>
    </row>
    <row r="111" spans="1:12" ht="15" x14ac:dyDescent="0.25">
      <c r="A111" s="23"/>
      <c r="B111" s="24"/>
      <c r="C111" s="25"/>
      <c r="D111" s="26"/>
      <c r="E111" s="27" t="s">
        <v>33</v>
      </c>
      <c r="F111" s="28">
        <v>10</v>
      </c>
      <c r="G111" s="28">
        <v>2.2999999999999998</v>
      </c>
      <c r="H111" s="28">
        <v>2</v>
      </c>
      <c r="I111" s="28">
        <v>0</v>
      </c>
      <c r="J111" s="28">
        <v>36.200000000000003</v>
      </c>
      <c r="K111" s="29">
        <v>15</v>
      </c>
      <c r="L111" s="28">
        <v>19.79</v>
      </c>
    </row>
    <row r="112" spans="1:12" ht="15" x14ac:dyDescent="0.25">
      <c r="A112" s="23"/>
      <c r="B112" s="24"/>
      <c r="C112" s="25"/>
      <c r="D112" s="26"/>
      <c r="E112" s="27" t="s">
        <v>34</v>
      </c>
      <c r="F112" s="28" t="s">
        <v>35</v>
      </c>
      <c r="G112" s="28"/>
      <c r="H112" s="28"/>
      <c r="I112" s="28"/>
      <c r="J112" s="28"/>
      <c r="K112" s="29"/>
      <c r="L112" s="52">
        <v>23.4</v>
      </c>
    </row>
    <row r="113" spans="1:12" ht="15" x14ac:dyDescent="0.25">
      <c r="A113" s="31"/>
      <c r="B113" s="32"/>
      <c r="C113" s="33"/>
      <c r="D113" s="34" t="s">
        <v>36</v>
      </c>
      <c r="E113" s="35"/>
      <c r="F113" s="36">
        <f>SUM(F105:F111)</f>
        <v>600</v>
      </c>
      <c r="G113" s="36">
        <f t="shared" ref="G113:J113" si="53">SUM(G105:G111)</f>
        <v>15.43</v>
      </c>
      <c r="H113" s="36">
        <f t="shared" si="53"/>
        <v>22.419999999999998</v>
      </c>
      <c r="I113" s="36">
        <f t="shared" si="53"/>
        <v>93.739999999999981</v>
      </c>
      <c r="J113" s="36">
        <f t="shared" si="53"/>
        <v>661.00000000000011</v>
      </c>
      <c r="K113" s="37"/>
      <c r="L113" s="36">
        <f>SUM(L105:L112)</f>
        <v>136.59</v>
      </c>
    </row>
    <row r="114" spans="1:12" ht="15" x14ac:dyDescent="0.25">
      <c r="A114" s="38">
        <f>A105</f>
        <v>2</v>
      </c>
      <c r="B114" s="39">
        <f>B105</f>
        <v>1</v>
      </c>
      <c r="C114" s="40" t="s">
        <v>37</v>
      </c>
      <c r="D114" s="30" t="s">
        <v>38</v>
      </c>
      <c r="E114" s="27" t="s">
        <v>39</v>
      </c>
      <c r="F114" s="28">
        <v>60</v>
      </c>
      <c r="G114" s="28">
        <v>0.42</v>
      </c>
      <c r="H114" s="28">
        <v>0.06</v>
      </c>
      <c r="I114" s="28">
        <v>1.1399999999999999</v>
      </c>
      <c r="J114" s="28">
        <v>6.6</v>
      </c>
      <c r="K114" s="29">
        <v>71</v>
      </c>
      <c r="L114" s="28">
        <v>5.24</v>
      </c>
    </row>
    <row r="115" spans="1:12" ht="15" x14ac:dyDescent="0.25">
      <c r="A115" s="23"/>
      <c r="B115" s="24"/>
      <c r="C115" s="25"/>
      <c r="D115" s="30" t="s">
        <v>40</v>
      </c>
      <c r="E115" s="27" t="s">
        <v>56</v>
      </c>
      <c r="F115" s="28">
        <v>250</v>
      </c>
      <c r="G115" s="28">
        <v>1.7</v>
      </c>
      <c r="H115" s="28">
        <v>4.9000000000000004</v>
      </c>
      <c r="I115" s="28">
        <v>12.4</v>
      </c>
      <c r="J115" s="28">
        <v>101</v>
      </c>
      <c r="K115" s="29">
        <v>82</v>
      </c>
      <c r="L115" s="28">
        <v>11.08</v>
      </c>
    </row>
    <row r="116" spans="1:12" ht="15" x14ac:dyDescent="0.25">
      <c r="A116" s="23"/>
      <c r="B116" s="24"/>
      <c r="C116" s="25"/>
      <c r="D116" s="30" t="s">
        <v>42</v>
      </c>
      <c r="E116" s="27" t="s">
        <v>84</v>
      </c>
      <c r="F116" s="28">
        <v>110</v>
      </c>
      <c r="G116" s="28">
        <v>10.199999999999999</v>
      </c>
      <c r="H116" s="28">
        <v>12.6</v>
      </c>
      <c r="I116" s="28">
        <v>5.63</v>
      </c>
      <c r="J116" s="28">
        <v>168</v>
      </c>
      <c r="K116" s="29" t="s">
        <v>58</v>
      </c>
      <c r="L116" s="28">
        <v>71.540000000000006</v>
      </c>
    </row>
    <row r="117" spans="1:12" ht="15" x14ac:dyDescent="0.25">
      <c r="A117" s="23"/>
      <c r="B117" s="24"/>
      <c r="C117" s="25"/>
      <c r="D117" s="30" t="s">
        <v>45</v>
      </c>
      <c r="E117" s="27" t="s">
        <v>85</v>
      </c>
      <c r="F117" s="28">
        <v>150</v>
      </c>
      <c r="G117" s="28">
        <v>5.6</v>
      </c>
      <c r="H117" s="28">
        <v>4.2</v>
      </c>
      <c r="I117" s="28">
        <v>28.5</v>
      </c>
      <c r="J117" s="28">
        <v>174</v>
      </c>
      <c r="K117" s="29">
        <v>309</v>
      </c>
      <c r="L117" s="28">
        <v>13.77</v>
      </c>
    </row>
    <row r="118" spans="1:12" ht="15" x14ac:dyDescent="0.25">
      <c r="A118" s="23"/>
      <c r="B118" s="24"/>
      <c r="C118" s="25"/>
      <c r="D118" s="30" t="s">
        <v>47</v>
      </c>
      <c r="E118" s="27" t="s">
        <v>86</v>
      </c>
      <c r="F118" s="28">
        <v>200</v>
      </c>
      <c r="G118" s="28">
        <v>1.04</v>
      </c>
      <c r="H118" s="28">
        <v>0.05</v>
      </c>
      <c r="I118" s="28">
        <v>30</v>
      </c>
      <c r="J118" s="28">
        <v>140.19999999999999</v>
      </c>
      <c r="K118" s="29">
        <v>348</v>
      </c>
      <c r="L118" s="28">
        <v>10.39</v>
      </c>
    </row>
    <row r="119" spans="1:12" ht="15" x14ac:dyDescent="0.25">
      <c r="A119" s="23"/>
      <c r="B119" s="24"/>
      <c r="C119" s="25"/>
      <c r="D119" s="30" t="s">
        <v>48</v>
      </c>
      <c r="E119" s="27" t="s">
        <v>29</v>
      </c>
      <c r="F119" s="28">
        <v>30</v>
      </c>
      <c r="G119" s="28">
        <v>3.21</v>
      </c>
      <c r="H119" s="28">
        <v>1.4</v>
      </c>
      <c r="I119" s="28">
        <v>13.1</v>
      </c>
      <c r="J119" s="28">
        <v>82.2</v>
      </c>
      <c r="K119" s="29"/>
      <c r="L119" s="28">
        <v>3.65</v>
      </c>
    </row>
    <row r="120" spans="1:12" ht="15" x14ac:dyDescent="0.25">
      <c r="A120" s="23"/>
      <c r="B120" s="24"/>
      <c r="C120" s="25"/>
      <c r="D120" s="30" t="s">
        <v>49</v>
      </c>
      <c r="E120" s="27" t="s">
        <v>50</v>
      </c>
      <c r="F120" s="28">
        <v>20</v>
      </c>
      <c r="G120" s="28">
        <v>1.1200000000000001</v>
      </c>
      <c r="H120" s="28">
        <v>0.22</v>
      </c>
      <c r="I120" s="28">
        <v>9.8800000000000008</v>
      </c>
      <c r="J120" s="28">
        <v>46.4</v>
      </c>
      <c r="K120" s="29"/>
      <c r="L120" s="28">
        <v>2.74</v>
      </c>
    </row>
    <row r="121" spans="1:12" ht="15" x14ac:dyDescent="0.25">
      <c r="A121" s="23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31"/>
      <c r="B123" s="32"/>
      <c r="C123" s="33"/>
      <c r="D123" s="34" t="s">
        <v>36</v>
      </c>
      <c r="E123" s="35"/>
      <c r="F123" s="36">
        <f>SUM(F114:F122)</f>
        <v>820</v>
      </c>
      <c r="G123" s="36">
        <f t="shared" ref="G123:J123" si="54">SUM(G114:G122)</f>
        <v>23.290000000000003</v>
      </c>
      <c r="H123" s="36">
        <f t="shared" si="54"/>
        <v>23.429999999999996</v>
      </c>
      <c r="I123" s="36">
        <f t="shared" si="54"/>
        <v>100.64999999999999</v>
      </c>
      <c r="J123" s="36">
        <f t="shared" si="54"/>
        <v>718.4</v>
      </c>
      <c r="K123" s="37"/>
      <c r="L123" s="36">
        <f>SUM(L114:L122)</f>
        <v>118.41000000000001</v>
      </c>
    </row>
    <row r="124" spans="1:12" ht="15" x14ac:dyDescent="0.2">
      <c r="A124" s="41">
        <f>A105</f>
        <v>2</v>
      </c>
      <c r="B124" s="42">
        <f>B105</f>
        <v>1</v>
      </c>
      <c r="C124" s="58" t="s">
        <v>51</v>
      </c>
      <c r="D124" s="59"/>
      <c r="E124" s="43"/>
      <c r="F124" s="44">
        <f>F113+F123</f>
        <v>1420</v>
      </c>
      <c r="G124" s="44">
        <f t="shared" ref="G124" si="55">G113+G123</f>
        <v>38.72</v>
      </c>
      <c r="H124" s="44">
        <f t="shared" ref="H124" si="56">H113+H123</f>
        <v>45.849999999999994</v>
      </c>
      <c r="I124" s="44">
        <f t="shared" ref="I124" si="57">I113+I123</f>
        <v>194.39</v>
      </c>
      <c r="J124" s="44">
        <f t="shared" ref="J124" si="58">J113+J123</f>
        <v>1379.4</v>
      </c>
      <c r="K124" s="44"/>
      <c r="L124" s="44">
        <f>L113+L123</f>
        <v>255</v>
      </c>
    </row>
    <row r="125" spans="1:12" ht="15" x14ac:dyDescent="0.25">
      <c r="A125" s="45">
        <v>2</v>
      </c>
      <c r="B125" s="24">
        <v>2</v>
      </c>
      <c r="C125" s="18" t="s">
        <v>23</v>
      </c>
      <c r="D125" s="19" t="s">
        <v>24</v>
      </c>
      <c r="E125" s="20" t="s">
        <v>76</v>
      </c>
      <c r="F125" s="21">
        <v>150</v>
      </c>
      <c r="G125" s="21">
        <v>19.3</v>
      </c>
      <c r="H125" s="21">
        <v>7.8</v>
      </c>
      <c r="I125" s="21">
        <v>37.1</v>
      </c>
      <c r="J125" s="21">
        <v>293.39999999999998</v>
      </c>
      <c r="K125" s="22" t="s">
        <v>77</v>
      </c>
      <c r="L125" s="21">
        <v>57.34</v>
      </c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5"/>
      <c r="B127" s="24"/>
      <c r="C127" s="25"/>
      <c r="D127" s="30" t="s">
        <v>26</v>
      </c>
      <c r="E127" s="27" t="s">
        <v>27</v>
      </c>
      <c r="F127" s="28">
        <v>222</v>
      </c>
      <c r="G127" s="28">
        <v>0.44</v>
      </c>
      <c r="H127" s="28">
        <v>1.4</v>
      </c>
      <c r="I127" s="28">
        <v>13.98</v>
      </c>
      <c r="J127" s="28">
        <v>57.5</v>
      </c>
      <c r="K127" s="29">
        <v>377</v>
      </c>
      <c r="L127" s="28">
        <v>5.47</v>
      </c>
    </row>
    <row r="128" spans="1:12" ht="15" x14ac:dyDescent="0.25">
      <c r="A128" s="45"/>
      <c r="B128" s="24"/>
      <c r="C128" s="25"/>
      <c r="D128" s="30" t="s">
        <v>28</v>
      </c>
      <c r="E128" s="27" t="s">
        <v>29</v>
      </c>
      <c r="F128" s="28">
        <v>30</v>
      </c>
      <c r="G128" s="28">
        <v>3.21</v>
      </c>
      <c r="H128" s="28">
        <v>1.4</v>
      </c>
      <c r="I128" s="28">
        <v>13.1</v>
      </c>
      <c r="J128" s="28">
        <v>82.2</v>
      </c>
      <c r="K128" s="29"/>
      <c r="L128" s="28">
        <v>3.65</v>
      </c>
    </row>
    <row r="129" spans="1:12" ht="15" x14ac:dyDescent="0.25">
      <c r="A129" s="45"/>
      <c r="B129" s="24"/>
      <c r="C129" s="25"/>
      <c r="D129" s="30" t="s">
        <v>30</v>
      </c>
      <c r="E129" s="27" t="s">
        <v>31</v>
      </c>
      <c r="F129" s="28">
        <v>130</v>
      </c>
      <c r="G129" s="28">
        <v>0.52</v>
      </c>
      <c r="H129" s="28">
        <v>0.52</v>
      </c>
      <c r="I129" s="28">
        <v>11.44</v>
      </c>
      <c r="J129" s="28">
        <v>61.3</v>
      </c>
      <c r="K129" s="29">
        <v>338</v>
      </c>
      <c r="L129" s="28">
        <v>14.56</v>
      </c>
    </row>
    <row r="130" spans="1:12" ht="15" x14ac:dyDescent="0.25">
      <c r="A130" s="45"/>
      <c r="B130" s="24"/>
      <c r="C130" s="25"/>
      <c r="D130" s="26"/>
      <c r="E130" s="27" t="s">
        <v>32</v>
      </c>
      <c r="F130" s="28">
        <v>10</v>
      </c>
      <c r="G130" s="28">
        <v>0.1</v>
      </c>
      <c r="H130" s="28">
        <v>7.2</v>
      </c>
      <c r="I130" s="28">
        <v>0.1</v>
      </c>
      <c r="J130" s="28">
        <v>66.2</v>
      </c>
      <c r="K130" s="29">
        <v>14</v>
      </c>
      <c r="L130" s="28">
        <v>16.989999999999998</v>
      </c>
    </row>
    <row r="131" spans="1:12" ht="15" x14ac:dyDescent="0.25">
      <c r="A131" s="45"/>
      <c r="B131" s="24"/>
      <c r="C131" s="25"/>
      <c r="D131" s="26"/>
      <c r="E131" s="27" t="s">
        <v>33</v>
      </c>
      <c r="F131" s="28">
        <v>10</v>
      </c>
      <c r="G131" s="28">
        <v>2.2999999999999998</v>
      </c>
      <c r="H131" s="28">
        <v>2</v>
      </c>
      <c r="I131" s="28">
        <v>0</v>
      </c>
      <c r="J131" s="28">
        <v>36.200000000000003</v>
      </c>
      <c r="K131" s="29">
        <v>15</v>
      </c>
      <c r="L131" s="28">
        <v>24.28</v>
      </c>
    </row>
    <row r="132" spans="1:12" ht="15" x14ac:dyDescent="0.25">
      <c r="A132" s="45"/>
      <c r="B132" s="24"/>
      <c r="C132" s="25"/>
      <c r="D132" s="26"/>
      <c r="E132" s="27" t="s">
        <v>34</v>
      </c>
      <c r="F132" s="28" t="s">
        <v>35</v>
      </c>
      <c r="G132" s="28"/>
      <c r="H132" s="28"/>
      <c r="I132" s="28"/>
      <c r="J132" s="28"/>
      <c r="K132" s="29"/>
      <c r="L132" s="52">
        <v>23.4</v>
      </c>
    </row>
    <row r="133" spans="1:12" ht="15" x14ac:dyDescent="0.25">
      <c r="A133" s="46"/>
      <c r="B133" s="32"/>
      <c r="C133" s="33"/>
      <c r="D133" s="34" t="s">
        <v>36</v>
      </c>
      <c r="E133" s="35"/>
      <c r="F133" s="36">
        <f>SUM(F125:F131)</f>
        <v>552</v>
      </c>
      <c r="G133" s="36">
        <f t="shared" ref="G133:J133" si="59">SUM(G125:G131)</f>
        <v>25.87</v>
      </c>
      <c r="H133" s="36">
        <f t="shared" si="59"/>
        <v>20.32</v>
      </c>
      <c r="I133" s="36">
        <f t="shared" si="59"/>
        <v>75.72</v>
      </c>
      <c r="J133" s="36">
        <f t="shared" si="59"/>
        <v>596.79999999999995</v>
      </c>
      <c r="K133" s="37"/>
      <c r="L133" s="36">
        <f>SUM(L125:L132)</f>
        <v>145.69</v>
      </c>
    </row>
    <row r="134" spans="1:12" ht="15" x14ac:dyDescent="0.25">
      <c r="A134" s="39">
        <f>A125</f>
        <v>2</v>
      </c>
      <c r="B134" s="39">
        <f>B125</f>
        <v>2</v>
      </c>
      <c r="C134" s="40" t="s">
        <v>37</v>
      </c>
      <c r="D134" s="30" t="s">
        <v>38</v>
      </c>
      <c r="E134" s="27" t="s">
        <v>39</v>
      </c>
      <c r="F134" s="28">
        <v>60</v>
      </c>
      <c r="G134" s="28">
        <v>0.7</v>
      </c>
      <c r="H134" s="28">
        <v>0.1</v>
      </c>
      <c r="I134" s="28">
        <v>1.1399999999999999</v>
      </c>
      <c r="J134" s="28">
        <v>14.5</v>
      </c>
      <c r="K134" s="29">
        <v>71</v>
      </c>
      <c r="L134" s="28">
        <v>8.61</v>
      </c>
    </row>
    <row r="135" spans="1:12" ht="15" x14ac:dyDescent="0.25">
      <c r="A135" s="45"/>
      <c r="B135" s="24"/>
      <c r="C135" s="25"/>
      <c r="D135" s="30" t="s">
        <v>40</v>
      </c>
      <c r="E135" s="27" t="s">
        <v>79</v>
      </c>
      <c r="F135" s="28">
        <v>250</v>
      </c>
      <c r="G135" s="28">
        <v>5.2</v>
      </c>
      <c r="H135" s="28">
        <v>5.3</v>
      </c>
      <c r="I135" s="28">
        <v>19.3</v>
      </c>
      <c r="J135" s="28">
        <v>146</v>
      </c>
      <c r="K135" s="29">
        <v>102</v>
      </c>
      <c r="L135" s="28">
        <v>10.23</v>
      </c>
    </row>
    <row r="136" spans="1:12" ht="15" x14ac:dyDescent="0.25">
      <c r="A136" s="45"/>
      <c r="B136" s="24"/>
      <c r="C136" s="25"/>
      <c r="D136" s="30" t="s">
        <v>42</v>
      </c>
      <c r="E136" s="27" t="s">
        <v>87</v>
      </c>
      <c r="F136" s="28">
        <v>200</v>
      </c>
      <c r="G136" s="28">
        <v>14.1</v>
      </c>
      <c r="H136" s="28">
        <v>19.899999999999999</v>
      </c>
      <c r="I136" s="28">
        <v>23.1</v>
      </c>
      <c r="J136" s="28">
        <v>305</v>
      </c>
      <c r="K136" s="29" t="s">
        <v>88</v>
      </c>
      <c r="L136" s="28">
        <v>57.78</v>
      </c>
    </row>
    <row r="137" spans="1:12" ht="15" x14ac:dyDescent="0.25">
      <c r="A137" s="45"/>
      <c r="B137" s="24"/>
      <c r="C137" s="25"/>
      <c r="D137" s="30" t="s">
        <v>45</v>
      </c>
      <c r="E137" s="27"/>
      <c r="F137" s="28"/>
      <c r="G137" s="28"/>
      <c r="H137" s="28"/>
      <c r="I137" s="28"/>
      <c r="J137" s="28"/>
      <c r="K137" s="29"/>
      <c r="L137" s="28"/>
    </row>
    <row r="138" spans="1:12" ht="15" x14ac:dyDescent="0.25">
      <c r="A138" s="45"/>
      <c r="B138" s="24"/>
      <c r="C138" s="25"/>
      <c r="D138" s="30" t="s">
        <v>47</v>
      </c>
      <c r="E138" s="27" t="s">
        <v>68</v>
      </c>
      <c r="F138" s="28">
        <v>200</v>
      </c>
      <c r="G138" s="28">
        <v>0.6</v>
      </c>
      <c r="H138" s="28">
        <v>0.2</v>
      </c>
      <c r="I138" s="28">
        <v>34.200000000000003</v>
      </c>
      <c r="J138" s="28">
        <v>141</v>
      </c>
      <c r="K138" s="29">
        <v>342</v>
      </c>
      <c r="L138" s="52">
        <v>26.3</v>
      </c>
    </row>
    <row r="139" spans="1:12" ht="15" x14ac:dyDescent="0.25">
      <c r="A139" s="45"/>
      <c r="B139" s="24"/>
      <c r="C139" s="25"/>
      <c r="D139" s="30" t="s">
        <v>48</v>
      </c>
      <c r="E139" s="27" t="s">
        <v>29</v>
      </c>
      <c r="F139" s="28">
        <v>30</v>
      </c>
      <c r="G139" s="28">
        <v>3.21</v>
      </c>
      <c r="H139" s="28">
        <v>1.4</v>
      </c>
      <c r="I139" s="28">
        <v>13.1</v>
      </c>
      <c r="J139" s="28">
        <v>82.2</v>
      </c>
      <c r="K139" s="29"/>
      <c r="L139" s="28">
        <v>3.65</v>
      </c>
    </row>
    <row r="140" spans="1:12" ht="15" x14ac:dyDescent="0.25">
      <c r="A140" s="45"/>
      <c r="B140" s="24"/>
      <c r="C140" s="25"/>
      <c r="D140" s="30" t="s">
        <v>49</v>
      </c>
      <c r="E140" s="27" t="s">
        <v>50</v>
      </c>
      <c r="F140" s="28">
        <v>20</v>
      </c>
      <c r="G140" s="28">
        <v>1.1200000000000001</v>
      </c>
      <c r="H140" s="28">
        <v>0.22</v>
      </c>
      <c r="I140" s="28">
        <v>9.8800000000000008</v>
      </c>
      <c r="J140" s="28">
        <v>46.4</v>
      </c>
      <c r="K140" s="29"/>
      <c r="L140" s="28">
        <v>2.74</v>
      </c>
    </row>
    <row r="141" spans="1:12" ht="15" x14ac:dyDescent="0.25">
      <c r="A141" s="45"/>
      <c r="B141" s="24"/>
      <c r="C141" s="25"/>
      <c r="D141" s="26"/>
      <c r="E141" s="27"/>
      <c r="F141" s="28"/>
      <c r="G141" s="28"/>
      <c r="H141" s="28"/>
      <c r="I141" s="28"/>
      <c r="J141" s="28"/>
      <c r="K141" s="29"/>
      <c r="L141" s="28"/>
    </row>
    <row r="142" spans="1:12" ht="15" x14ac:dyDescent="0.25">
      <c r="A142" s="45"/>
      <c r="B142" s="24"/>
      <c r="C142" s="25"/>
      <c r="D142" s="26"/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46"/>
      <c r="B143" s="32"/>
      <c r="C143" s="33"/>
      <c r="D143" s="34" t="s">
        <v>36</v>
      </c>
      <c r="E143" s="35"/>
      <c r="F143" s="36">
        <f>SUM(F134:F142)</f>
        <v>760</v>
      </c>
      <c r="G143" s="36">
        <f t="shared" ref="G143:J143" si="60">SUM(G134:G142)</f>
        <v>24.930000000000003</v>
      </c>
      <c r="H143" s="36">
        <f t="shared" si="60"/>
        <v>27.119999999999994</v>
      </c>
      <c r="I143" s="36">
        <f t="shared" si="60"/>
        <v>100.72</v>
      </c>
      <c r="J143" s="36">
        <f t="shared" si="60"/>
        <v>735.1</v>
      </c>
      <c r="K143" s="37"/>
      <c r="L143" s="36">
        <f>SUM(L134:L142)</f>
        <v>109.31</v>
      </c>
    </row>
    <row r="144" spans="1:12" ht="15" x14ac:dyDescent="0.2">
      <c r="A144" s="47">
        <f>A125</f>
        <v>2</v>
      </c>
      <c r="B144" s="47">
        <f>B125</f>
        <v>2</v>
      </c>
      <c r="C144" s="58" t="s">
        <v>51</v>
      </c>
      <c r="D144" s="59"/>
      <c r="E144" s="43"/>
      <c r="F144" s="44">
        <f>F133+F143</f>
        <v>1312</v>
      </c>
      <c r="G144" s="44">
        <f t="shared" ref="G144" si="61">G133+G143</f>
        <v>50.800000000000004</v>
      </c>
      <c r="H144" s="44">
        <f t="shared" ref="H144" si="62">H133+H143</f>
        <v>47.44</v>
      </c>
      <c r="I144" s="44">
        <f t="shared" ref="I144" si="63">I133+I143</f>
        <v>176.44</v>
      </c>
      <c r="J144" s="44">
        <f t="shared" ref="J144" si="64">J133+J143</f>
        <v>1331.9</v>
      </c>
      <c r="K144" s="44"/>
      <c r="L144" s="44">
        <f>L133+L143</f>
        <v>255</v>
      </c>
    </row>
    <row r="145" spans="1:12" ht="15" x14ac:dyDescent="0.25">
      <c r="A145" s="16">
        <v>2</v>
      </c>
      <c r="B145" s="17">
        <v>3</v>
      </c>
      <c r="C145" s="18" t="s">
        <v>23</v>
      </c>
      <c r="D145" s="19" t="s">
        <v>24</v>
      </c>
      <c r="E145" s="20" t="s">
        <v>61</v>
      </c>
      <c r="F145" s="21">
        <v>150</v>
      </c>
      <c r="G145" s="21">
        <v>15.1</v>
      </c>
      <c r="H145" s="21">
        <v>9.1999999999999993</v>
      </c>
      <c r="I145" s="21">
        <v>13.5</v>
      </c>
      <c r="J145" s="21">
        <v>197.2</v>
      </c>
      <c r="K145" s="22" t="s">
        <v>62</v>
      </c>
      <c r="L145" s="21">
        <v>32.11</v>
      </c>
    </row>
    <row r="146" spans="1:12" ht="15" x14ac:dyDescent="0.2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spans="1:12" ht="15" x14ac:dyDescent="0.25">
      <c r="A147" s="23"/>
      <c r="B147" s="24"/>
      <c r="C147" s="25"/>
      <c r="D147" s="30" t="s">
        <v>26</v>
      </c>
      <c r="E147" s="27" t="s">
        <v>63</v>
      </c>
      <c r="F147" s="28">
        <v>200</v>
      </c>
      <c r="G147" s="28">
        <v>3.9</v>
      </c>
      <c r="H147" s="28">
        <v>3.1</v>
      </c>
      <c r="I147" s="28">
        <v>25</v>
      </c>
      <c r="J147" s="28">
        <v>144</v>
      </c>
      <c r="K147" s="29">
        <v>382</v>
      </c>
      <c r="L147" s="28">
        <v>25.19</v>
      </c>
    </row>
    <row r="148" spans="1:12" ht="15.75" customHeight="1" x14ac:dyDescent="0.25">
      <c r="A148" s="23"/>
      <c r="B148" s="24"/>
      <c r="C148" s="25"/>
      <c r="D148" s="30" t="s">
        <v>28</v>
      </c>
      <c r="E148" s="27" t="s">
        <v>29</v>
      </c>
      <c r="F148" s="28">
        <v>40</v>
      </c>
      <c r="G148" s="28">
        <v>4.3</v>
      </c>
      <c r="H148" s="28">
        <v>1.8</v>
      </c>
      <c r="I148" s="28">
        <v>17.399999999999999</v>
      </c>
      <c r="J148" s="28">
        <v>109.3</v>
      </c>
      <c r="K148" s="29"/>
      <c r="L148" s="28">
        <v>4.87</v>
      </c>
    </row>
    <row r="149" spans="1:12" ht="15" x14ac:dyDescent="0.25">
      <c r="A149" s="23"/>
      <c r="B149" s="24"/>
      <c r="C149" s="25"/>
      <c r="D149" s="30" t="s">
        <v>30</v>
      </c>
      <c r="E149" s="27" t="s">
        <v>31</v>
      </c>
      <c r="F149" s="28">
        <v>130</v>
      </c>
      <c r="G149" s="28">
        <v>0.52</v>
      </c>
      <c r="H149" s="28">
        <v>0.52</v>
      </c>
      <c r="I149" s="28">
        <v>11.44</v>
      </c>
      <c r="J149" s="28">
        <v>61.1</v>
      </c>
      <c r="K149" s="29">
        <v>338</v>
      </c>
      <c r="L149" s="28">
        <v>14.56</v>
      </c>
    </row>
    <row r="150" spans="1:12" ht="15" x14ac:dyDescent="0.25">
      <c r="A150" s="23"/>
      <c r="B150" s="24"/>
      <c r="C150" s="25"/>
      <c r="D150" s="26"/>
      <c r="E150" s="27" t="s">
        <v>32</v>
      </c>
      <c r="F150" s="28">
        <v>10</v>
      </c>
      <c r="G150" s="28">
        <v>0.1</v>
      </c>
      <c r="H150" s="28">
        <v>7.25</v>
      </c>
      <c r="I150" s="28">
        <v>0.14000000000000001</v>
      </c>
      <c r="J150" s="28">
        <v>66.2</v>
      </c>
      <c r="K150" s="29">
        <v>14</v>
      </c>
      <c r="L150" s="28">
        <v>16.989999999999998</v>
      </c>
    </row>
    <row r="151" spans="1:12" ht="15" x14ac:dyDescent="0.25">
      <c r="A151" s="23"/>
      <c r="B151" s="24"/>
      <c r="C151" s="25"/>
      <c r="D151" s="26"/>
      <c r="E151" s="27" t="s">
        <v>33</v>
      </c>
      <c r="F151" s="28">
        <v>10</v>
      </c>
      <c r="G151" s="28">
        <v>2.2999999999999998</v>
      </c>
      <c r="H151" s="28">
        <v>2</v>
      </c>
      <c r="I151" s="28">
        <v>0</v>
      </c>
      <c r="J151" s="28">
        <v>36.200000000000003</v>
      </c>
      <c r="K151" s="29">
        <v>15</v>
      </c>
      <c r="L151" s="28">
        <v>14.72</v>
      </c>
    </row>
    <row r="152" spans="1:12" ht="15" x14ac:dyDescent="0.25">
      <c r="A152" s="23"/>
      <c r="B152" s="24"/>
      <c r="C152" s="25"/>
      <c r="D152" s="26"/>
      <c r="E152" s="27" t="s">
        <v>34</v>
      </c>
      <c r="F152" s="28" t="s">
        <v>35</v>
      </c>
      <c r="G152" s="28"/>
      <c r="H152" s="28"/>
      <c r="I152" s="28"/>
      <c r="J152" s="28"/>
      <c r="K152" s="29"/>
      <c r="L152" s="52">
        <v>23.4</v>
      </c>
    </row>
    <row r="153" spans="1:12" ht="15" x14ac:dyDescent="0.25">
      <c r="A153" s="31"/>
      <c r="B153" s="32"/>
      <c r="C153" s="33"/>
      <c r="D153" s="34" t="s">
        <v>36</v>
      </c>
      <c r="E153" s="35"/>
      <c r="F153" s="36">
        <f>SUM(F145:F152)</f>
        <v>540</v>
      </c>
      <c r="G153" s="36">
        <f>SUM(G145:G152)</f>
        <v>26.220000000000002</v>
      </c>
      <c r="H153" s="36">
        <f>SUM(H145:H152)</f>
        <v>23.869999999999997</v>
      </c>
      <c r="I153" s="36">
        <f>SUM(I145:I152)</f>
        <v>67.48</v>
      </c>
      <c r="J153" s="36">
        <f>SUM(J145:J152)</f>
        <v>614.00000000000011</v>
      </c>
      <c r="K153" s="37"/>
      <c r="L153" s="36">
        <f>SUM(L145:L152)</f>
        <v>131.83999999999997</v>
      </c>
    </row>
    <row r="154" spans="1:12" ht="15" x14ac:dyDescent="0.25">
      <c r="A154" s="38">
        <f>A145</f>
        <v>2</v>
      </c>
      <c r="B154" s="39">
        <f>B145</f>
        <v>3</v>
      </c>
      <c r="C154" s="40" t="s">
        <v>37</v>
      </c>
      <c r="D154" s="30" t="s">
        <v>38</v>
      </c>
      <c r="E154" s="27" t="s">
        <v>39</v>
      </c>
      <c r="F154" s="28">
        <v>60</v>
      </c>
      <c r="G154" s="28">
        <v>0.42</v>
      </c>
      <c r="H154" s="28">
        <v>0.06</v>
      </c>
      <c r="I154" s="28">
        <v>1.1399999999999999</v>
      </c>
      <c r="J154" s="28">
        <v>6.6</v>
      </c>
      <c r="K154" s="29">
        <v>71</v>
      </c>
      <c r="L154" s="28">
        <v>5.24</v>
      </c>
    </row>
    <row r="155" spans="1:12" ht="15" x14ac:dyDescent="0.25">
      <c r="A155" s="23"/>
      <c r="B155" s="24"/>
      <c r="C155" s="25"/>
      <c r="D155" s="30" t="s">
        <v>40</v>
      </c>
      <c r="E155" s="27" t="s">
        <v>71</v>
      </c>
      <c r="F155" s="28">
        <v>250</v>
      </c>
      <c r="G155" s="28">
        <v>2.7</v>
      </c>
      <c r="H155" s="28">
        <v>2.8</v>
      </c>
      <c r="I155" s="28">
        <v>19.100000000000001</v>
      </c>
      <c r="J155" s="28">
        <v>113</v>
      </c>
      <c r="K155" s="29">
        <v>103</v>
      </c>
      <c r="L155" s="28">
        <v>10.91</v>
      </c>
    </row>
    <row r="156" spans="1:12" ht="15" x14ac:dyDescent="0.25">
      <c r="A156" s="23"/>
      <c r="B156" s="24"/>
      <c r="C156" s="25"/>
      <c r="D156" s="30" t="s">
        <v>42</v>
      </c>
      <c r="E156" s="27" t="s">
        <v>43</v>
      </c>
      <c r="F156" s="28">
        <v>100</v>
      </c>
      <c r="G156" s="28">
        <v>18.2</v>
      </c>
      <c r="H156" s="28">
        <v>16</v>
      </c>
      <c r="I156" s="28">
        <v>0.2</v>
      </c>
      <c r="J156" s="28">
        <v>206</v>
      </c>
      <c r="K156" s="29" t="s">
        <v>44</v>
      </c>
      <c r="L156" s="28">
        <v>78.39</v>
      </c>
    </row>
    <row r="157" spans="1:12" ht="15" x14ac:dyDescent="0.25">
      <c r="A157" s="23"/>
      <c r="B157" s="24"/>
      <c r="C157" s="25"/>
      <c r="D157" s="30" t="s">
        <v>45</v>
      </c>
      <c r="E157" s="27" t="s">
        <v>59</v>
      </c>
      <c r="F157" s="28">
        <v>150</v>
      </c>
      <c r="G157" s="28">
        <v>6.4</v>
      </c>
      <c r="H157" s="28">
        <v>7.5</v>
      </c>
      <c r="I157" s="28">
        <v>37.4</v>
      </c>
      <c r="J157" s="28">
        <v>218</v>
      </c>
      <c r="K157" s="29">
        <v>309</v>
      </c>
      <c r="L157" s="28">
        <v>14.38</v>
      </c>
    </row>
    <row r="158" spans="1:12" ht="15" x14ac:dyDescent="0.25">
      <c r="A158" s="23"/>
      <c r="B158" s="24"/>
      <c r="C158" s="25"/>
      <c r="D158" s="30" t="s">
        <v>47</v>
      </c>
      <c r="E158" s="27" t="s">
        <v>89</v>
      </c>
      <c r="F158" s="28">
        <v>200</v>
      </c>
      <c r="G158" s="28">
        <v>0.12</v>
      </c>
      <c r="H158" s="28">
        <v>0.05</v>
      </c>
      <c r="I158" s="28">
        <v>25.2</v>
      </c>
      <c r="J158" s="28">
        <v>113</v>
      </c>
      <c r="K158" s="29">
        <v>342</v>
      </c>
      <c r="L158" s="28">
        <v>7.85</v>
      </c>
    </row>
    <row r="159" spans="1:12" ht="15" x14ac:dyDescent="0.25">
      <c r="A159" s="23"/>
      <c r="B159" s="24"/>
      <c r="C159" s="25"/>
      <c r="D159" s="30" t="s">
        <v>48</v>
      </c>
      <c r="E159" s="27" t="s">
        <v>29</v>
      </c>
      <c r="F159" s="28">
        <v>30</v>
      </c>
      <c r="G159" s="28">
        <v>3.21</v>
      </c>
      <c r="H159" s="28">
        <v>1.4</v>
      </c>
      <c r="I159" s="28">
        <v>13.1</v>
      </c>
      <c r="J159" s="28">
        <v>82.2</v>
      </c>
      <c r="K159" s="29"/>
      <c r="L159" s="28">
        <v>3.65</v>
      </c>
    </row>
    <row r="160" spans="1:12" ht="15" x14ac:dyDescent="0.25">
      <c r="A160" s="23"/>
      <c r="B160" s="24"/>
      <c r="C160" s="25"/>
      <c r="D160" s="30" t="s">
        <v>49</v>
      </c>
      <c r="E160" s="27" t="s">
        <v>50</v>
      </c>
      <c r="F160" s="28">
        <v>20</v>
      </c>
      <c r="G160" s="28">
        <v>1.1200000000000001</v>
      </c>
      <c r="H160" s="28">
        <v>0.22</v>
      </c>
      <c r="I160" s="28">
        <v>9.8800000000000008</v>
      </c>
      <c r="J160" s="28">
        <v>46.4</v>
      </c>
      <c r="K160" s="29"/>
      <c r="L160" s="28">
        <v>2.74</v>
      </c>
    </row>
    <row r="161" spans="1:14" ht="15" x14ac:dyDescent="0.25">
      <c r="A161" s="23"/>
      <c r="B161" s="24"/>
      <c r="C161" s="25"/>
      <c r="D161" s="26"/>
      <c r="E161" s="27"/>
      <c r="F161" s="28"/>
      <c r="G161" s="28"/>
      <c r="H161" s="28"/>
      <c r="I161" s="28"/>
      <c r="J161" s="28"/>
      <c r="K161" s="29"/>
      <c r="L161" s="28"/>
    </row>
    <row r="162" spans="1:14" ht="15" x14ac:dyDescent="0.25">
      <c r="A162" s="23"/>
      <c r="B162" s="24"/>
      <c r="C162" s="25"/>
      <c r="D162" s="26"/>
      <c r="E162" s="27"/>
      <c r="F162" s="28"/>
      <c r="G162" s="28"/>
      <c r="H162" s="28"/>
      <c r="I162" s="28"/>
      <c r="J162" s="28"/>
      <c r="K162" s="29"/>
      <c r="L162" s="28"/>
    </row>
    <row r="163" spans="1:14" ht="15" x14ac:dyDescent="0.25">
      <c r="A163" s="31"/>
      <c r="B163" s="32"/>
      <c r="C163" s="33"/>
      <c r="D163" s="34" t="s">
        <v>36</v>
      </c>
      <c r="E163" s="35"/>
      <c r="F163" s="36">
        <f>SUM(F154:F162)</f>
        <v>810</v>
      </c>
      <c r="G163" s="36">
        <f t="shared" ref="G163:J163" si="65">SUM(G154:G162)</f>
        <v>32.17</v>
      </c>
      <c r="H163" s="36">
        <f t="shared" si="65"/>
        <v>28.03</v>
      </c>
      <c r="I163" s="36">
        <f t="shared" si="65"/>
        <v>106.02</v>
      </c>
      <c r="J163" s="36">
        <f t="shared" si="65"/>
        <v>785.2</v>
      </c>
      <c r="K163" s="37"/>
      <c r="L163" s="36">
        <f>SUM(L154:L162)</f>
        <v>123.15999999999998</v>
      </c>
    </row>
    <row r="164" spans="1:14" ht="15" x14ac:dyDescent="0.2">
      <c r="A164" s="41">
        <f>A145</f>
        <v>2</v>
      </c>
      <c r="B164" s="42">
        <f>B145</f>
        <v>3</v>
      </c>
      <c r="C164" s="58" t="s">
        <v>51</v>
      </c>
      <c r="D164" s="59"/>
      <c r="E164" s="43"/>
      <c r="F164" s="44">
        <f>F153+F163</f>
        <v>1350</v>
      </c>
      <c r="G164" s="44">
        <f t="shared" ref="G164" si="66">G153+G163</f>
        <v>58.39</v>
      </c>
      <c r="H164" s="44">
        <f t="shared" ref="H164" si="67">H153+H163</f>
        <v>51.9</v>
      </c>
      <c r="I164" s="44">
        <f t="shared" ref="I164" si="68">I153+I163</f>
        <v>173.5</v>
      </c>
      <c r="J164" s="44">
        <f t="shared" ref="J164:L164" si="69">J153+J163</f>
        <v>1399.2000000000003</v>
      </c>
      <c r="K164" s="44"/>
      <c r="L164" s="44">
        <f t="shared" si="69"/>
        <v>254.99999999999994</v>
      </c>
    </row>
    <row r="165" spans="1:14" ht="15" x14ac:dyDescent="0.25">
      <c r="A165" s="16">
        <v>2</v>
      </c>
      <c r="B165" s="17">
        <v>4</v>
      </c>
      <c r="C165" s="18" t="s">
        <v>23</v>
      </c>
      <c r="D165" s="19" t="s">
        <v>24</v>
      </c>
      <c r="E165" s="20" t="s">
        <v>90</v>
      </c>
      <c r="F165" s="21">
        <v>200</v>
      </c>
      <c r="G165" s="21">
        <v>6.7</v>
      </c>
      <c r="H165" s="21">
        <v>9.9</v>
      </c>
      <c r="I165" s="21">
        <v>49.6</v>
      </c>
      <c r="J165" s="21">
        <v>314</v>
      </c>
      <c r="K165" s="22">
        <v>384</v>
      </c>
      <c r="L165" s="21">
        <v>32.78</v>
      </c>
      <c r="N165" s="51"/>
    </row>
    <row r="166" spans="1:14" ht="15" x14ac:dyDescent="0.25">
      <c r="A166" s="23"/>
      <c r="B166" s="24"/>
      <c r="C166" s="25"/>
      <c r="D166" s="26"/>
      <c r="E166" s="27"/>
      <c r="F166" s="28"/>
      <c r="G166" s="28"/>
      <c r="H166" s="28"/>
      <c r="I166" s="28"/>
      <c r="J166" s="28"/>
      <c r="K166" s="29"/>
      <c r="L166" s="28"/>
    </row>
    <row r="167" spans="1:14" ht="15" x14ac:dyDescent="0.25">
      <c r="A167" s="23"/>
      <c r="B167" s="24"/>
      <c r="C167" s="25"/>
      <c r="D167" s="30" t="s">
        <v>26</v>
      </c>
      <c r="E167" s="27" t="s">
        <v>54</v>
      </c>
      <c r="F167" s="28">
        <v>215</v>
      </c>
      <c r="G167" s="28">
        <v>0.32</v>
      </c>
      <c r="H167" s="28">
        <v>0</v>
      </c>
      <c r="I167" s="28">
        <v>13.7</v>
      </c>
      <c r="J167" s="28">
        <v>56.5</v>
      </c>
      <c r="K167" s="29">
        <v>376</v>
      </c>
      <c r="L167" s="52">
        <v>2.2999999999999998</v>
      </c>
    </row>
    <row r="168" spans="1:14" ht="15" x14ac:dyDescent="0.25">
      <c r="A168" s="23"/>
      <c r="B168" s="24"/>
      <c r="C168" s="25"/>
      <c r="D168" s="30" t="s">
        <v>28</v>
      </c>
      <c r="E168" s="27" t="s">
        <v>29</v>
      </c>
      <c r="F168" s="28">
        <v>40</v>
      </c>
      <c r="G168" s="28">
        <v>4.28</v>
      </c>
      <c r="H168" s="28">
        <v>1.86</v>
      </c>
      <c r="I168" s="28">
        <v>17.46</v>
      </c>
      <c r="J168" s="28">
        <v>109.6</v>
      </c>
      <c r="K168" s="29"/>
      <c r="L168" s="28">
        <v>4.87</v>
      </c>
    </row>
    <row r="169" spans="1:14" ht="15" x14ac:dyDescent="0.25">
      <c r="A169" s="23"/>
      <c r="B169" s="24"/>
      <c r="C169" s="25"/>
      <c r="D169" s="30" t="s">
        <v>30</v>
      </c>
      <c r="E169" s="27" t="s">
        <v>31</v>
      </c>
      <c r="F169" s="28">
        <v>220</v>
      </c>
      <c r="G169" s="28">
        <v>3.3</v>
      </c>
      <c r="H169" s="28">
        <v>1.1000000000000001</v>
      </c>
      <c r="I169" s="28">
        <v>46.2</v>
      </c>
      <c r="J169" s="28">
        <v>211.2</v>
      </c>
      <c r="K169" s="29">
        <v>338</v>
      </c>
      <c r="L169" s="52">
        <v>52.8</v>
      </c>
    </row>
    <row r="170" spans="1:14" ht="15" x14ac:dyDescent="0.25">
      <c r="A170" s="23"/>
      <c r="B170" s="24"/>
      <c r="C170" s="25"/>
      <c r="D170" s="26"/>
      <c r="E170" s="27" t="s">
        <v>32</v>
      </c>
      <c r="F170" s="28">
        <v>8</v>
      </c>
      <c r="G170" s="28">
        <v>0.08</v>
      </c>
      <c r="H170" s="28">
        <v>5.8</v>
      </c>
      <c r="I170" s="28">
        <v>0.1</v>
      </c>
      <c r="J170" s="28">
        <v>53</v>
      </c>
      <c r="K170" s="29">
        <v>14</v>
      </c>
      <c r="L170" s="28">
        <v>16.989999999999998</v>
      </c>
    </row>
    <row r="171" spans="1:14" ht="15" x14ac:dyDescent="0.25">
      <c r="A171" s="23"/>
      <c r="B171" s="24"/>
      <c r="C171" s="25"/>
      <c r="D171" s="26"/>
      <c r="E171" s="27" t="s">
        <v>34</v>
      </c>
      <c r="F171" s="28" t="s">
        <v>35</v>
      </c>
      <c r="G171" s="28"/>
      <c r="H171" s="28"/>
      <c r="I171" s="28"/>
      <c r="J171" s="28"/>
      <c r="K171" s="29"/>
      <c r="L171" s="52">
        <v>23.4</v>
      </c>
    </row>
    <row r="172" spans="1:14" ht="15" x14ac:dyDescent="0.25">
      <c r="A172" s="31"/>
      <c r="B172" s="32"/>
      <c r="C172" s="33"/>
      <c r="D172" s="34" t="s">
        <v>36</v>
      </c>
      <c r="E172" s="35"/>
      <c r="F172" s="36">
        <f>SUM(F165:F171)</f>
        <v>683</v>
      </c>
      <c r="G172" s="36">
        <f t="shared" ref="G172:J172" si="70">SUM(G165:G171)</f>
        <v>14.680000000000001</v>
      </c>
      <c r="H172" s="36">
        <f t="shared" si="70"/>
        <v>18.66</v>
      </c>
      <c r="I172" s="36">
        <f t="shared" si="70"/>
        <v>127.05999999999999</v>
      </c>
      <c r="J172" s="36">
        <f t="shared" si="70"/>
        <v>744.3</v>
      </c>
      <c r="K172" s="37"/>
      <c r="L172" s="36">
        <f>SUM(L165:L171)</f>
        <v>133.13999999999999</v>
      </c>
    </row>
    <row r="173" spans="1:14" ht="15" x14ac:dyDescent="0.25">
      <c r="A173" s="38">
        <f>A165</f>
        <v>2</v>
      </c>
      <c r="B173" s="39">
        <f>B165</f>
        <v>4</v>
      </c>
      <c r="C173" s="40" t="s">
        <v>37</v>
      </c>
      <c r="D173" s="30" t="s">
        <v>38</v>
      </c>
      <c r="E173" s="27" t="s">
        <v>39</v>
      </c>
      <c r="F173" s="28">
        <v>60</v>
      </c>
      <c r="G173" s="28">
        <v>0.7</v>
      </c>
      <c r="H173" s="28">
        <v>0.1</v>
      </c>
      <c r="I173" s="28">
        <v>1.1399999999999999</v>
      </c>
      <c r="J173" s="28">
        <v>14.5</v>
      </c>
      <c r="K173" s="29">
        <v>71</v>
      </c>
      <c r="L173" s="28">
        <v>8.61</v>
      </c>
    </row>
    <row r="174" spans="1:14" ht="15" x14ac:dyDescent="0.25">
      <c r="A174" s="23"/>
      <c r="B174" s="24"/>
      <c r="C174" s="25"/>
      <c r="D174" s="30" t="s">
        <v>40</v>
      </c>
      <c r="E174" s="27" t="s">
        <v>41</v>
      </c>
      <c r="F174" s="28">
        <v>250</v>
      </c>
      <c r="G174" s="28">
        <v>2.2000000000000002</v>
      </c>
      <c r="H174" s="28">
        <v>5.2</v>
      </c>
      <c r="I174" s="28">
        <v>19.600000000000001</v>
      </c>
      <c r="J174" s="28">
        <v>133</v>
      </c>
      <c r="K174" s="29">
        <v>99</v>
      </c>
      <c r="L174" s="28">
        <v>11.62</v>
      </c>
    </row>
    <row r="175" spans="1:14" ht="15" x14ac:dyDescent="0.25">
      <c r="A175" s="23"/>
      <c r="B175" s="24"/>
      <c r="C175" s="25"/>
      <c r="D175" s="30" t="s">
        <v>42</v>
      </c>
      <c r="E175" s="27" t="s">
        <v>65</v>
      </c>
      <c r="F175" s="28">
        <v>100</v>
      </c>
      <c r="G175" s="28">
        <v>13.2</v>
      </c>
      <c r="H175" s="28">
        <v>12</v>
      </c>
      <c r="I175" s="28">
        <v>9.9</v>
      </c>
      <c r="J175" s="28">
        <v>200.4</v>
      </c>
      <c r="K175" s="29" t="s">
        <v>66</v>
      </c>
      <c r="L175" s="28">
        <v>48.27</v>
      </c>
    </row>
    <row r="176" spans="1:14" ht="15" x14ac:dyDescent="0.25">
      <c r="A176" s="23"/>
      <c r="B176" s="24"/>
      <c r="C176" s="25"/>
      <c r="D176" s="30" t="s">
        <v>45</v>
      </c>
      <c r="E176" s="27" t="s">
        <v>67</v>
      </c>
      <c r="F176" s="28">
        <v>150</v>
      </c>
      <c r="G176" s="28">
        <v>3.13</v>
      </c>
      <c r="H176" s="28">
        <v>5.25</v>
      </c>
      <c r="I176" s="28">
        <v>23.1</v>
      </c>
      <c r="J176" s="28">
        <v>141</v>
      </c>
      <c r="K176" s="29">
        <v>312</v>
      </c>
      <c r="L176" s="28">
        <v>24.78</v>
      </c>
    </row>
    <row r="177" spans="1:12" ht="15" x14ac:dyDescent="0.25">
      <c r="A177" s="23"/>
      <c r="B177" s="24"/>
      <c r="C177" s="25"/>
      <c r="D177" s="30" t="s">
        <v>47</v>
      </c>
      <c r="E177" s="27" t="s">
        <v>60</v>
      </c>
      <c r="F177" s="28">
        <v>200</v>
      </c>
      <c r="G177" s="28">
        <v>0</v>
      </c>
      <c r="H177" s="28">
        <v>0</v>
      </c>
      <c r="I177" s="28">
        <v>24</v>
      </c>
      <c r="J177" s="28">
        <v>96</v>
      </c>
      <c r="K177" s="29"/>
      <c r="L177" s="52">
        <v>19.5</v>
      </c>
    </row>
    <row r="178" spans="1:12" ht="15" x14ac:dyDescent="0.25">
      <c r="A178" s="23"/>
      <c r="B178" s="24"/>
      <c r="C178" s="25"/>
      <c r="D178" s="30" t="s">
        <v>48</v>
      </c>
      <c r="E178" s="27" t="s">
        <v>29</v>
      </c>
      <c r="F178" s="28">
        <v>40</v>
      </c>
      <c r="G178" s="28">
        <v>4.28</v>
      </c>
      <c r="H178" s="28">
        <v>1.86</v>
      </c>
      <c r="I178" s="28">
        <v>17.46</v>
      </c>
      <c r="J178" s="28">
        <v>109.6</v>
      </c>
      <c r="K178" s="29"/>
      <c r="L178" s="28">
        <v>4.87</v>
      </c>
    </row>
    <row r="179" spans="1:12" ht="15" x14ac:dyDescent="0.25">
      <c r="A179" s="23"/>
      <c r="B179" s="24"/>
      <c r="C179" s="25"/>
      <c r="D179" s="30" t="s">
        <v>49</v>
      </c>
      <c r="E179" s="27" t="s">
        <v>50</v>
      </c>
      <c r="F179" s="28">
        <v>20</v>
      </c>
      <c r="G179" s="28">
        <v>1.1200000000000001</v>
      </c>
      <c r="H179" s="28">
        <v>0.22</v>
      </c>
      <c r="I179" s="28">
        <v>9.8800000000000008</v>
      </c>
      <c r="J179" s="28">
        <v>46.4</v>
      </c>
      <c r="K179" s="29"/>
      <c r="L179" s="28">
        <v>4.21</v>
      </c>
    </row>
    <row r="180" spans="1:12" ht="15" x14ac:dyDescent="0.2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26"/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31"/>
      <c r="B182" s="32"/>
      <c r="C182" s="33"/>
      <c r="D182" s="34" t="s">
        <v>36</v>
      </c>
      <c r="E182" s="35"/>
      <c r="F182" s="36">
        <f>SUM(F173:F181)</f>
        <v>820</v>
      </c>
      <c r="G182" s="36">
        <f t="shared" ref="G182:I182" si="71">SUM(G173:G181)</f>
        <v>24.630000000000003</v>
      </c>
      <c r="H182" s="36">
        <f t="shared" si="71"/>
        <v>24.63</v>
      </c>
      <c r="I182" s="36">
        <f t="shared" si="71"/>
        <v>105.08000000000001</v>
      </c>
      <c r="J182" s="36">
        <f>SUM(J173:J181)</f>
        <v>740.9</v>
      </c>
      <c r="K182" s="37"/>
      <c r="L182" s="36">
        <f>SUM(L173:L181)</f>
        <v>121.86</v>
      </c>
    </row>
    <row r="183" spans="1:12" ht="15" x14ac:dyDescent="0.2">
      <c r="A183" s="41">
        <f>A165</f>
        <v>2</v>
      </c>
      <c r="B183" s="42">
        <f>B165</f>
        <v>4</v>
      </c>
      <c r="C183" s="58" t="s">
        <v>51</v>
      </c>
      <c r="D183" s="59"/>
      <c r="E183" s="43"/>
      <c r="F183" s="44">
        <f>F172+F182</f>
        <v>1503</v>
      </c>
      <c r="G183" s="44">
        <f t="shared" ref="G183" si="72">G172+G182</f>
        <v>39.31</v>
      </c>
      <c r="H183" s="44">
        <f t="shared" ref="H183" si="73">H172+H182</f>
        <v>43.29</v>
      </c>
      <c r="I183" s="44">
        <f t="shared" ref="I183" si="74">I172+I182</f>
        <v>232.14</v>
      </c>
      <c r="J183" s="44">
        <f t="shared" ref="J183" si="75">J172+J182</f>
        <v>1485.1999999999998</v>
      </c>
      <c r="K183" s="44"/>
      <c r="L183" s="44">
        <f>L172+L182</f>
        <v>255</v>
      </c>
    </row>
    <row r="184" spans="1:12" ht="15" x14ac:dyDescent="0.25">
      <c r="A184" s="16">
        <v>2</v>
      </c>
      <c r="B184" s="17">
        <v>5</v>
      </c>
      <c r="C184" s="18" t="s">
        <v>23</v>
      </c>
      <c r="D184" s="19" t="s">
        <v>24</v>
      </c>
      <c r="E184" s="20" t="s">
        <v>80</v>
      </c>
      <c r="F184" s="21">
        <v>150</v>
      </c>
      <c r="G184" s="21">
        <v>14.4</v>
      </c>
      <c r="H184" s="21">
        <v>17</v>
      </c>
      <c r="I184" s="21">
        <v>28.2</v>
      </c>
      <c r="J184" s="21">
        <v>306</v>
      </c>
      <c r="K184" s="22" t="s">
        <v>81</v>
      </c>
      <c r="L184" s="54">
        <v>59.25</v>
      </c>
    </row>
    <row r="185" spans="1:12" ht="15" x14ac:dyDescent="0.25">
      <c r="A185" s="23"/>
      <c r="B185" s="24"/>
      <c r="C185" s="25"/>
      <c r="D185" s="26"/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26</v>
      </c>
      <c r="E186" s="27" t="s">
        <v>27</v>
      </c>
      <c r="F186" s="28">
        <v>222</v>
      </c>
      <c r="G186" s="28">
        <v>0.44</v>
      </c>
      <c r="H186" s="28">
        <v>1.4</v>
      </c>
      <c r="I186" s="28">
        <v>13.98</v>
      </c>
      <c r="J186" s="28">
        <v>57.5</v>
      </c>
      <c r="K186" s="29">
        <v>377</v>
      </c>
      <c r="L186" s="28">
        <v>5.47</v>
      </c>
    </row>
    <row r="187" spans="1:12" ht="15" x14ac:dyDescent="0.25">
      <c r="A187" s="23"/>
      <c r="B187" s="24"/>
      <c r="C187" s="25"/>
      <c r="D187" s="30" t="s">
        <v>28</v>
      </c>
      <c r="E187" s="27" t="s">
        <v>29</v>
      </c>
      <c r="F187" s="28">
        <v>30</v>
      </c>
      <c r="G187" s="28">
        <v>3.21</v>
      </c>
      <c r="H187" s="28">
        <v>1.4</v>
      </c>
      <c r="I187" s="28">
        <v>13.1</v>
      </c>
      <c r="J187" s="28">
        <v>82.2</v>
      </c>
      <c r="K187" s="29"/>
      <c r="L187" s="28">
        <v>3.65</v>
      </c>
    </row>
    <row r="188" spans="1:12" ht="15" x14ac:dyDescent="0.25">
      <c r="A188" s="23"/>
      <c r="B188" s="24"/>
      <c r="C188" s="25"/>
      <c r="D188" s="30" t="s">
        <v>30</v>
      </c>
      <c r="E188" s="27" t="s">
        <v>31</v>
      </c>
      <c r="F188" s="28">
        <v>130</v>
      </c>
      <c r="G188" s="28">
        <v>0.52</v>
      </c>
      <c r="H188" s="28">
        <v>0.52</v>
      </c>
      <c r="I188" s="28">
        <v>11.44</v>
      </c>
      <c r="J188" s="28">
        <v>61.1</v>
      </c>
      <c r="K188" s="29">
        <v>338</v>
      </c>
      <c r="L188" s="28">
        <v>14.56</v>
      </c>
    </row>
    <row r="189" spans="1:12" ht="15" x14ac:dyDescent="0.25">
      <c r="A189" s="23"/>
      <c r="B189" s="24"/>
      <c r="C189" s="25"/>
      <c r="D189" s="30"/>
      <c r="E189" s="27" t="s">
        <v>39</v>
      </c>
      <c r="F189" s="28">
        <v>60</v>
      </c>
      <c r="G189" s="28">
        <v>0.7</v>
      </c>
      <c r="H189" s="28">
        <v>0.1</v>
      </c>
      <c r="I189" s="28">
        <v>1.1399999999999999</v>
      </c>
      <c r="J189" s="28">
        <v>14.5</v>
      </c>
      <c r="K189" s="29">
        <v>71</v>
      </c>
      <c r="L189" s="28">
        <v>8.61</v>
      </c>
    </row>
    <row r="190" spans="1:12" ht="15" x14ac:dyDescent="0.25">
      <c r="A190" s="23"/>
      <c r="B190" s="24"/>
      <c r="C190" s="25"/>
      <c r="D190" s="26"/>
      <c r="E190" s="27" t="s">
        <v>32</v>
      </c>
      <c r="F190" s="28">
        <v>10</v>
      </c>
      <c r="G190" s="28">
        <v>0.1</v>
      </c>
      <c r="H190" s="28">
        <v>7.2</v>
      </c>
      <c r="I190" s="28">
        <v>0.1</v>
      </c>
      <c r="J190" s="28">
        <v>66.2</v>
      </c>
      <c r="K190" s="29">
        <v>14</v>
      </c>
      <c r="L190" s="28">
        <v>16.989999999999998</v>
      </c>
    </row>
    <row r="191" spans="1:12" ht="15" x14ac:dyDescent="0.25">
      <c r="A191" s="23"/>
      <c r="B191" s="24"/>
      <c r="C191" s="25"/>
      <c r="D191" s="26"/>
      <c r="E191" s="27" t="s">
        <v>33</v>
      </c>
      <c r="F191" s="28">
        <v>10</v>
      </c>
      <c r="G191" s="28">
        <v>2.2999999999999998</v>
      </c>
      <c r="H191" s="28">
        <v>2</v>
      </c>
      <c r="I191" s="28">
        <v>0</v>
      </c>
      <c r="J191" s="28">
        <v>36.200000000000003</v>
      </c>
      <c r="K191" s="29">
        <v>15</v>
      </c>
      <c r="L191" s="52">
        <v>27.13</v>
      </c>
    </row>
    <row r="192" spans="1:12" ht="15" x14ac:dyDescent="0.25">
      <c r="A192" s="23"/>
      <c r="B192" s="24"/>
      <c r="C192" s="25"/>
      <c r="D192" s="26"/>
      <c r="E192" s="27" t="s">
        <v>34</v>
      </c>
      <c r="F192" s="28" t="s">
        <v>35</v>
      </c>
      <c r="G192" s="28"/>
      <c r="H192" s="28"/>
      <c r="I192" s="28"/>
      <c r="J192" s="28"/>
      <c r="K192" s="29"/>
      <c r="L192" s="52">
        <v>23.4</v>
      </c>
    </row>
    <row r="193" spans="1:12" ht="15.75" customHeight="1" x14ac:dyDescent="0.25">
      <c r="A193" s="31"/>
      <c r="B193" s="32"/>
      <c r="C193" s="33"/>
      <c r="D193" s="34" t="s">
        <v>36</v>
      </c>
      <c r="E193" s="35"/>
      <c r="F193" s="36">
        <f>SUM(F184:F192)</f>
        <v>612</v>
      </c>
      <c r="G193" s="36">
        <f>SUM(G184:G192)</f>
        <v>21.67</v>
      </c>
      <c r="H193" s="36">
        <f>SUM(H184:H192)</f>
        <v>29.62</v>
      </c>
      <c r="I193" s="36">
        <f>SUM(I184:I192)</f>
        <v>67.959999999999994</v>
      </c>
      <c r="J193" s="36">
        <f>SUM(J184:J192)</f>
        <v>623.70000000000005</v>
      </c>
      <c r="K193" s="37"/>
      <c r="L193" s="36">
        <f>SUM(L184:L192)</f>
        <v>159.06</v>
      </c>
    </row>
    <row r="194" spans="1:12" ht="15" x14ac:dyDescent="0.25">
      <c r="A194" s="38">
        <f>A184</f>
        <v>2</v>
      </c>
      <c r="B194" s="39">
        <f>B184</f>
        <v>5</v>
      </c>
      <c r="C194" s="40" t="s">
        <v>37</v>
      </c>
      <c r="D194" s="30" t="s">
        <v>38</v>
      </c>
      <c r="E194" s="27" t="s">
        <v>39</v>
      </c>
      <c r="F194" s="28">
        <v>60</v>
      </c>
      <c r="G194" s="28">
        <v>0.42</v>
      </c>
      <c r="H194" s="28">
        <v>0.06</v>
      </c>
      <c r="I194" s="28">
        <v>1.1399999999999999</v>
      </c>
      <c r="J194" s="28">
        <v>6.6</v>
      </c>
      <c r="K194" s="29">
        <v>71</v>
      </c>
      <c r="L194" s="28">
        <v>5.24</v>
      </c>
    </row>
    <row r="195" spans="1:12" ht="15" x14ac:dyDescent="0.25">
      <c r="A195" s="23"/>
      <c r="B195" s="24"/>
      <c r="C195" s="25"/>
      <c r="D195" s="30" t="s">
        <v>40</v>
      </c>
      <c r="E195" s="27" t="s">
        <v>91</v>
      </c>
      <c r="F195" s="28">
        <v>250</v>
      </c>
      <c r="G195" s="28">
        <v>1.7</v>
      </c>
      <c r="H195" s="28">
        <v>4.9000000000000004</v>
      </c>
      <c r="I195" s="28">
        <v>5.0999999999999996</v>
      </c>
      <c r="J195" s="28">
        <v>71.599999999999994</v>
      </c>
      <c r="K195" s="29">
        <v>88</v>
      </c>
      <c r="L195" s="28">
        <v>10.16</v>
      </c>
    </row>
    <row r="196" spans="1:12" ht="15" x14ac:dyDescent="0.25">
      <c r="A196" s="23"/>
      <c r="B196" s="24"/>
      <c r="C196" s="25"/>
      <c r="D196" s="30" t="s">
        <v>42</v>
      </c>
      <c r="E196" s="27" t="s">
        <v>92</v>
      </c>
      <c r="F196" s="28">
        <v>100</v>
      </c>
      <c r="G196" s="28">
        <v>11</v>
      </c>
      <c r="H196" s="28">
        <v>12.6</v>
      </c>
      <c r="I196" s="28">
        <v>12.1</v>
      </c>
      <c r="J196" s="28">
        <v>206.6</v>
      </c>
      <c r="K196" s="29" t="s">
        <v>73</v>
      </c>
      <c r="L196" s="28">
        <v>42.58</v>
      </c>
    </row>
    <row r="197" spans="1:12" ht="15" x14ac:dyDescent="0.25">
      <c r="A197" s="23"/>
      <c r="B197" s="24"/>
      <c r="C197" s="25"/>
      <c r="D197" s="30" t="s">
        <v>45</v>
      </c>
      <c r="E197" s="27" t="s">
        <v>74</v>
      </c>
      <c r="F197" s="28">
        <v>150</v>
      </c>
      <c r="G197" s="28">
        <v>8.5</v>
      </c>
      <c r="H197" s="28">
        <v>5.9</v>
      </c>
      <c r="I197" s="28">
        <v>37</v>
      </c>
      <c r="J197" s="28">
        <v>235</v>
      </c>
      <c r="K197" s="29">
        <v>302</v>
      </c>
      <c r="L197" s="28">
        <v>17.829999999999998</v>
      </c>
    </row>
    <row r="198" spans="1:12" ht="15" x14ac:dyDescent="0.25">
      <c r="A198" s="23"/>
      <c r="B198" s="24"/>
      <c r="C198" s="25"/>
      <c r="D198" s="30" t="s">
        <v>47</v>
      </c>
      <c r="E198" s="27" t="s">
        <v>75</v>
      </c>
      <c r="F198" s="28">
        <v>200</v>
      </c>
      <c r="G198" s="28">
        <v>0.66</v>
      </c>
      <c r="H198" s="28">
        <v>0.1</v>
      </c>
      <c r="I198" s="28">
        <v>29.6</v>
      </c>
      <c r="J198" s="28">
        <v>122</v>
      </c>
      <c r="K198" s="29">
        <v>348</v>
      </c>
      <c r="L198" s="28">
        <v>13.74</v>
      </c>
    </row>
    <row r="199" spans="1:12" ht="15" x14ac:dyDescent="0.25">
      <c r="A199" s="23"/>
      <c r="B199" s="24"/>
      <c r="C199" s="25"/>
      <c r="D199" s="30" t="s">
        <v>48</v>
      </c>
      <c r="E199" s="27" t="s">
        <v>29</v>
      </c>
      <c r="F199" s="28">
        <v>30</v>
      </c>
      <c r="G199" s="28">
        <v>3.21</v>
      </c>
      <c r="H199" s="28">
        <v>1.4</v>
      </c>
      <c r="I199" s="28">
        <v>13.1</v>
      </c>
      <c r="J199" s="28">
        <v>82.2</v>
      </c>
      <c r="K199" s="29"/>
      <c r="L199" s="28">
        <v>3.65</v>
      </c>
    </row>
    <row r="200" spans="1:12" ht="15" x14ac:dyDescent="0.25">
      <c r="A200" s="23"/>
      <c r="B200" s="24"/>
      <c r="C200" s="25"/>
      <c r="D200" s="30" t="s">
        <v>49</v>
      </c>
      <c r="E200" s="27" t="s">
        <v>50</v>
      </c>
      <c r="F200" s="28">
        <v>20</v>
      </c>
      <c r="G200" s="28">
        <v>1.1200000000000001</v>
      </c>
      <c r="H200" s="28">
        <v>0.22</v>
      </c>
      <c r="I200" s="28">
        <v>9.8800000000000008</v>
      </c>
      <c r="J200" s="28">
        <v>46.4</v>
      </c>
      <c r="K200" s="29"/>
      <c r="L200" s="28">
        <v>2.74</v>
      </c>
    </row>
    <row r="201" spans="1:12" ht="15" x14ac:dyDescent="0.25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29"/>
      <c r="L201" s="28"/>
    </row>
    <row r="202" spans="1:12" ht="15" x14ac:dyDescent="0.25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29"/>
      <c r="L202" s="28"/>
    </row>
    <row r="203" spans="1:12" ht="15" x14ac:dyDescent="0.25">
      <c r="A203" s="31"/>
      <c r="B203" s="32"/>
      <c r="C203" s="33"/>
      <c r="D203" s="34" t="s">
        <v>36</v>
      </c>
      <c r="E203" s="35"/>
      <c r="F203" s="36">
        <f>SUM(F194:F202)</f>
        <v>810</v>
      </c>
      <c r="G203" s="36">
        <f t="shared" ref="G203:J203" si="76">SUM(G194:G202)</f>
        <v>26.610000000000003</v>
      </c>
      <c r="H203" s="36">
        <f t="shared" si="76"/>
        <v>25.18</v>
      </c>
      <c r="I203" s="36">
        <f t="shared" si="76"/>
        <v>107.91999999999999</v>
      </c>
      <c r="J203" s="36">
        <f t="shared" si="76"/>
        <v>770.4</v>
      </c>
      <c r="K203" s="37"/>
      <c r="L203" s="36">
        <f>SUM(L194:L202)</f>
        <v>95.94</v>
      </c>
    </row>
    <row r="204" spans="1:12" ht="15" x14ac:dyDescent="0.2">
      <c r="A204" s="41">
        <f>A184</f>
        <v>2</v>
      </c>
      <c r="B204" s="42">
        <f>B184</f>
        <v>5</v>
      </c>
      <c r="C204" s="58" t="s">
        <v>51</v>
      </c>
      <c r="D204" s="59"/>
      <c r="E204" s="43"/>
      <c r="F204" s="44">
        <f>F193+F203</f>
        <v>1422</v>
      </c>
      <c r="G204" s="44">
        <f t="shared" ref="G204" si="77">G193+G203</f>
        <v>48.28</v>
      </c>
      <c r="H204" s="44">
        <f t="shared" ref="H204" si="78">H193+H203</f>
        <v>54.8</v>
      </c>
      <c r="I204" s="44">
        <f t="shared" ref="I204" si="79">I193+I203</f>
        <v>175.88</v>
      </c>
      <c r="J204" s="44">
        <f t="shared" ref="J204" si="80">J193+J203</f>
        <v>1394.1</v>
      </c>
      <c r="K204" s="44"/>
      <c r="L204" s="44">
        <f>L193+L203</f>
        <v>255</v>
      </c>
    </row>
    <row r="205" spans="1:12" x14ac:dyDescent="0.2">
      <c r="A205" s="48"/>
      <c r="B205" s="49"/>
      <c r="C205" s="60" t="s">
        <v>93</v>
      </c>
      <c r="D205" s="60"/>
      <c r="E205" s="60"/>
      <c r="F205" s="50">
        <f>(F25+F44+F64+F84+F104+F124+F144+F164+F183+F204)/(IF(F25=0,0,1)+IF(F44=0,0,1)+IF(F64=0,0,1)+IF(F84=0,0,1)+IF(F104=0,0,1)+IF(F124=0,0,1)+IF(F144=0,0,1)+IF(F164=0,0,1)+IF(F183=0,0,1)+IF(F204=0,0,1))</f>
        <v>1391.2</v>
      </c>
      <c r="G205" s="50">
        <f t="shared" ref="G205:J205" si="81">(G25+G44+G64+G84+G104+G124+G144+G164+G183+G204)/(IF(G25=0,0,1)+IF(G44=0,0,1)+IF(G64=0,0,1)+IF(G84=0,0,1)+IF(G104=0,0,1)+IF(G124=0,0,1)+IF(G144=0,0,1)+IF(G164=0,0,1)+IF(G183=0,0,1)+IF(G204=0,0,1))</f>
        <v>46.827999999999996</v>
      </c>
      <c r="H205" s="50">
        <f t="shared" si="81"/>
        <v>48.35</v>
      </c>
      <c r="I205" s="50">
        <f t="shared" si="81"/>
        <v>191.60700000000003</v>
      </c>
      <c r="J205" s="50">
        <f t="shared" si="81"/>
        <v>1406.51</v>
      </c>
      <c r="K205" s="50"/>
      <c r="L205" s="50">
        <f>(L25+L44+L64+L84+L104+L124+L144+L164+L183+L204)/(IF(L25=0,0,1)+IF(L44=0,0,1)+IF(L64=0,0,1)+IF(L84=0,0,1)+IF(L104=0,0,1)+IF(L124=0,0,1)+IF(L144=0,0,1)+IF(L164=0,0,1)+IF(L183=0,0,1)+IF(L204=0,0,1))</f>
        <v>255</v>
      </c>
    </row>
  </sheetData>
  <mergeCells count="14">
    <mergeCell ref="C164:D164"/>
    <mergeCell ref="C183:D183"/>
    <mergeCell ref="C204:D204"/>
    <mergeCell ref="C205:E205"/>
    <mergeCell ref="C64:D64"/>
    <mergeCell ref="C84:D84"/>
    <mergeCell ref="C104:D104"/>
    <mergeCell ref="C124:D124"/>
    <mergeCell ref="C144:D144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2026-06-25T12:10:29Z</cp:lastPrinted>
  <dcterms:created xsi:type="dcterms:W3CDTF">2022-05-16T14:23:00Z</dcterms:created>
  <dcterms:modified xsi:type="dcterms:W3CDTF">2026-06-25T12:10:34Z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DAD95ED7F91C4539AAEEA882FAF231D3_12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