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марук\Desktop\Меню на 21..04-28.04.2025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F16" i="1"/>
  <c r="G16" i="1"/>
  <c r="H16" i="1"/>
  <c r="I16" i="1"/>
  <c r="J16" i="1"/>
  <c r="E15" i="1"/>
  <c r="F15" i="1"/>
  <c r="G15" i="1"/>
  <c r="H15" i="1"/>
  <c r="I15" i="1"/>
  <c r="J15" i="1"/>
  <c r="E8" i="1"/>
  <c r="F8" i="1"/>
  <c r="G8" i="1"/>
  <c r="H8" i="1"/>
  <c r="I8" i="1"/>
  <c r="J8" i="1"/>
  <c r="B9" i="1"/>
  <c r="C9" i="1"/>
  <c r="D9" i="1"/>
  <c r="E9" i="1"/>
  <c r="F9" i="1"/>
  <c r="G9" i="1"/>
  <c r="H9" i="1"/>
  <c r="I9" i="1"/>
  <c r="J9" i="1"/>
  <c r="B10" i="1"/>
  <c r="C10" i="1"/>
  <c r="D10" i="1"/>
  <c r="E10" i="1"/>
  <c r="F10" i="1"/>
  <c r="G10" i="1"/>
  <c r="H10" i="1"/>
  <c r="I10" i="1"/>
  <c r="J10" i="1"/>
  <c r="B11" i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D13" i="1"/>
  <c r="E13" i="1"/>
  <c r="F13" i="1"/>
  <c r="G13" i="1"/>
  <c r="H13" i="1"/>
  <c r="I13" i="1"/>
  <c r="J13" i="1"/>
  <c r="B14" i="1"/>
  <c r="D14" i="1"/>
  <c r="E14" i="1"/>
  <c r="F14" i="1"/>
  <c r="G14" i="1"/>
  <c r="H14" i="1"/>
  <c r="I14" i="1"/>
  <c r="J14" i="1"/>
  <c r="B4" i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D6" i="1"/>
  <c r="E6" i="1"/>
  <c r="F6" i="1"/>
  <c r="G6" i="1"/>
  <c r="H6" i="1"/>
  <c r="I6" i="1"/>
  <c r="J6" i="1"/>
  <c r="C7" i="1"/>
  <c r="D7" i="1"/>
  <c r="E7" i="1"/>
  <c r="F7" i="1"/>
  <c r="G7" i="1"/>
  <c r="H7" i="1"/>
  <c r="I7" i="1"/>
  <c r="J7" i="1"/>
</calcChain>
</file>

<file path=xl/sharedStrings.xml><?xml version="1.0" encoding="utf-8"?>
<sst xmlns="http://schemas.openxmlformats.org/spreadsheetml/2006/main" count="16" uniqueCount="16">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</sst>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0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center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6" fillId="2" borderId="13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right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/>
    </xf>
    <xf numFmtId="1" fontId="2" fillId="2" borderId="14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2" fontId="2" fillId="2" borderId="15" xfId="0" applyNumberFormat="1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2" fillId="2" borderId="12" xfId="0" applyNumberFormat="1" applyFont="1" applyFill="1" applyBorder="1" applyAlignment="1" applyProtection="1">
      <alignment horizontal="right"/>
      <protection locked="0"/>
    </xf>
    <xf numFmtId="2" fontId="2" fillId="2" borderId="12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6" xfId="0" applyNumberFormat="1" applyFont="1" applyFill="1" applyBorder="1" applyAlignment="1" applyProtection="1">
      <alignment horizontal="right"/>
      <protection locked="0"/>
    </xf>
    <xf numFmtId="2" fontId="2" fillId="2" borderId="13" xfId="0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8.04.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гор.блюдо</v>
          </cell>
          <cell r="C4">
            <v>225</v>
          </cell>
          <cell r="D4" t="str">
            <v>Запеканка из творога с соусом яблочным</v>
          </cell>
          <cell r="E4">
            <v>150</v>
          </cell>
          <cell r="F4">
            <v>55.7</v>
          </cell>
          <cell r="G4">
            <v>306.39999999999998</v>
          </cell>
          <cell r="H4">
            <v>10.5</v>
          </cell>
          <cell r="I4">
            <v>4.68</v>
          </cell>
          <cell r="J4">
            <v>55.5</v>
          </cell>
        </row>
        <row r="5">
          <cell r="B5" t="str">
            <v>гор.напиток</v>
          </cell>
          <cell r="C5">
            <v>376</v>
          </cell>
          <cell r="D5" t="str">
            <v xml:space="preserve">Чай с сахаром </v>
          </cell>
          <cell r="E5">
            <v>215</v>
          </cell>
          <cell r="F5">
            <v>2.1800000000000002</v>
          </cell>
          <cell r="G5">
            <v>56.5</v>
          </cell>
          <cell r="H5">
            <v>0.38</v>
          </cell>
          <cell r="I5">
            <v>0</v>
          </cell>
          <cell r="J5">
            <v>13.7</v>
          </cell>
        </row>
        <row r="6">
          <cell r="B6" t="str">
            <v>хлеб</v>
          </cell>
          <cell r="D6" t="str">
            <v>Хлеб пшеничный</v>
          </cell>
          <cell r="E6">
            <v>30</v>
          </cell>
          <cell r="F6">
            <v>2.72</v>
          </cell>
          <cell r="G6">
            <v>82.2</v>
          </cell>
          <cell r="H6">
            <v>3.21</v>
          </cell>
          <cell r="I6">
            <v>1.4</v>
          </cell>
          <cell r="J6">
            <v>13.1</v>
          </cell>
        </row>
        <row r="7">
          <cell r="C7">
            <v>338</v>
          </cell>
          <cell r="D7" t="str">
            <v xml:space="preserve">Фрукты свежие </v>
          </cell>
          <cell r="E7">
            <v>130</v>
          </cell>
          <cell r="F7">
            <v>16.12</v>
          </cell>
          <cell r="G7">
            <v>61.1</v>
          </cell>
          <cell r="H7">
            <v>0.52</v>
          </cell>
          <cell r="I7">
            <v>0.52</v>
          </cell>
          <cell r="J7">
            <v>11.44</v>
          </cell>
        </row>
        <row r="15">
          <cell r="B15" t="str">
            <v>1 блюдо</v>
          </cell>
          <cell r="C15">
            <v>102</v>
          </cell>
          <cell r="D15" t="str">
            <v>Суп картофельный с горохом</v>
          </cell>
          <cell r="E15">
            <v>200</v>
          </cell>
          <cell r="F15">
            <v>9.11</v>
          </cell>
          <cell r="G15">
            <v>162</v>
          </cell>
          <cell r="H15">
            <v>5.25</v>
          </cell>
          <cell r="I15">
            <v>5.27</v>
          </cell>
          <cell r="J15">
            <v>23.3</v>
          </cell>
        </row>
        <row r="16">
          <cell r="B16" t="str">
            <v>2 блюдо</v>
          </cell>
          <cell r="C16">
            <v>234</v>
          </cell>
          <cell r="D16" t="str">
            <v xml:space="preserve">Котлета рыбная </v>
          </cell>
          <cell r="E16">
            <v>100</v>
          </cell>
          <cell r="F16">
            <v>35.020000000000003</v>
          </cell>
          <cell r="G16">
            <v>186</v>
          </cell>
          <cell r="H16">
            <v>11.1</v>
          </cell>
          <cell r="I16">
            <v>6.9</v>
          </cell>
          <cell r="J16">
            <v>11.8</v>
          </cell>
        </row>
        <row r="17">
          <cell r="B17" t="str">
            <v>гарнир</v>
          </cell>
          <cell r="C17">
            <v>312</v>
          </cell>
          <cell r="D17" t="str">
            <v>Пюре картофельное</v>
          </cell>
          <cell r="E17">
            <v>150</v>
          </cell>
          <cell r="F17">
            <v>22.25</v>
          </cell>
          <cell r="G17">
            <v>138</v>
          </cell>
          <cell r="H17">
            <v>3.13</v>
          </cell>
          <cell r="I17">
            <v>4.5</v>
          </cell>
          <cell r="J17">
            <v>21.2</v>
          </cell>
        </row>
        <row r="18">
          <cell r="B18" t="str">
            <v>сладкое</v>
          </cell>
          <cell r="C18">
            <v>349</v>
          </cell>
          <cell r="D18" t="str">
            <v>Компот из сухофруктов</v>
          </cell>
          <cell r="E18">
            <v>200</v>
          </cell>
          <cell r="F18">
            <v>5.57</v>
          </cell>
          <cell r="G18">
            <v>117</v>
          </cell>
          <cell r="H18">
            <v>0.45</v>
          </cell>
          <cell r="I18">
            <v>0</v>
          </cell>
          <cell r="J18">
            <v>28.9</v>
          </cell>
        </row>
        <row r="19">
          <cell r="B19" t="str">
            <v>хлеб бел.</v>
          </cell>
          <cell r="D19" t="str">
            <v>Хлеб пшеничный</v>
          </cell>
          <cell r="E19">
            <v>30</v>
          </cell>
          <cell r="F19">
            <v>2.72</v>
          </cell>
          <cell r="G19">
            <v>82.2</v>
          </cell>
          <cell r="H19">
            <v>3.21</v>
          </cell>
          <cell r="I19">
            <v>1.4</v>
          </cell>
          <cell r="J19">
            <v>13.1</v>
          </cell>
        </row>
        <row r="20">
          <cell r="B20" t="str">
            <v>хлеб черн.</v>
          </cell>
          <cell r="D20" t="str">
            <v>Хлеб ржано-пшеничный</v>
          </cell>
          <cell r="E20">
            <v>20</v>
          </cell>
          <cell r="F20">
            <v>2.0499999999999998</v>
          </cell>
          <cell r="G20">
            <v>46.4</v>
          </cell>
          <cell r="H20">
            <v>1.1200000000000001</v>
          </cell>
          <cell r="I20">
            <v>0.22</v>
          </cell>
          <cell r="J20">
            <v>9.8800000000000008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P14" sqref="P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2" t="s">
        <v>15</v>
      </c>
      <c r="C1" s="43"/>
      <c r="D1" s="44"/>
      <c r="E1" s="1" t="s">
        <v>12</v>
      </c>
      <c r="F1" s="2"/>
      <c r="G1" s="1"/>
      <c r="H1" s="1"/>
      <c r="I1" s="1" t="s">
        <v>1</v>
      </c>
      <c r="J1" s="3">
        <v>45775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18" t="s">
        <v>14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>
      <c r="A4" s="45" t="s">
        <v>10</v>
      </c>
      <c r="B4" s="34" t="str">
        <f>'[1]1'!B4</f>
        <v>гор.блюдо</v>
      </c>
      <c r="C4" s="30">
        <f>'[1]1'!C4</f>
        <v>225</v>
      </c>
      <c r="D4" s="31" t="str">
        <f>'[1]1'!D4</f>
        <v>Запеканка из творога с соусом яблочным</v>
      </c>
      <c r="E4" s="36">
        <f>'[1]1'!E4</f>
        <v>150</v>
      </c>
      <c r="F4" s="37">
        <f>'[1]1'!F4</f>
        <v>55.7</v>
      </c>
      <c r="G4" s="37">
        <f>'[1]1'!G4</f>
        <v>306.39999999999998</v>
      </c>
      <c r="H4" s="37">
        <f>'[1]1'!H4</f>
        <v>10.5</v>
      </c>
      <c r="I4" s="37">
        <f>'[1]1'!I4</f>
        <v>4.68</v>
      </c>
      <c r="J4" s="40">
        <f>'[1]1'!J4</f>
        <v>55.5</v>
      </c>
      <c r="K4" s="11"/>
    </row>
    <row r="5" spans="1:11">
      <c r="A5" s="46"/>
      <c r="B5" s="35" t="str">
        <f>'[1]1'!B5</f>
        <v>гор.напиток</v>
      </c>
      <c r="C5" s="32">
        <f>'[1]1'!C5</f>
        <v>376</v>
      </c>
      <c r="D5" s="33" t="str">
        <f>'[1]1'!D5</f>
        <v xml:space="preserve">Чай с сахаром </v>
      </c>
      <c r="E5" s="38">
        <f>'[1]1'!E5</f>
        <v>215</v>
      </c>
      <c r="F5" s="39">
        <f>'[1]1'!F5</f>
        <v>2.1800000000000002</v>
      </c>
      <c r="G5" s="39">
        <f>'[1]1'!G5</f>
        <v>56.5</v>
      </c>
      <c r="H5" s="39">
        <f>'[1]1'!H5</f>
        <v>0.38</v>
      </c>
      <c r="I5" s="39">
        <f>'[1]1'!I5</f>
        <v>0</v>
      </c>
      <c r="J5" s="41">
        <f>'[1]1'!J5</f>
        <v>13.7</v>
      </c>
      <c r="K5" s="11"/>
    </row>
    <row r="6" spans="1:11">
      <c r="A6" s="46"/>
      <c r="B6" s="35" t="str">
        <f>'[1]1'!B6</f>
        <v>хлеб</v>
      </c>
      <c r="C6" s="32"/>
      <c r="D6" s="33" t="str">
        <f>'[1]1'!D6</f>
        <v>Хлеб пшеничный</v>
      </c>
      <c r="E6" s="38">
        <f>'[1]1'!E6</f>
        <v>30</v>
      </c>
      <c r="F6" s="39">
        <f>'[1]1'!F6</f>
        <v>2.72</v>
      </c>
      <c r="G6" s="39">
        <f>'[1]1'!G6</f>
        <v>82.2</v>
      </c>
      <c r="H6" s="39">
        <f>'[1]1'!H6</f>
        <v>3.21</v>
      </c>
      <c r="I6" s="39">
        <f>'[1]1'!I6</f>
        <v>1.4</v>
      </c>
      <c r="J6" s="41">
        <f>'[1]1'!J6</f>
        <v>13.1</v>
      </c>
      <c r="K6" s="11"/>
    </row>
    <row r="7" spans="1:11">
      <c r="A7" s="46"/>
      <c r="B7" s="32"/>
      <c r="C7" s="32">
        <f>'[1]1'!C7</f>
        <v>338</v>
      </c>
      <c r="D7" s="33" t="str">
        <f>'[1]1'!D7</f>
        <v xml:space="preserve">Фрукты свежие </v>
      </c>
      <c r="E7" s="38">
        <f>'[1]1'!E7</f>
        <v>130</v>
      </c>
      <c r="F7" s="39">
        <f>'[1]1'!F7</f>
        <v>16.12</v>
      </c>
      <c r="G7" s="39">
        <f>'[1]1'!G7</f>
        <v>61.1</v>
      </c>
      <c r="H7" s="39">
        <f>'[1]1'!H7</f>
        <v>0.52</v>
      </c>
      <c r="I7" s="39">
        <f>'[1]1'!I7</f>
        <v>0.52</v>
      </c>
      <c r="J7" s="41">
        <f>'[1]1'!J7</f>
        <v>11.44</v>
      </c>
      <c r="K7" s="11"/>
    </row>
    <row r="8" spans="1:11">
      <c r="A8" s="7"/>
      <c r="B8" s="6"/>
      <c r="C8" s="14"/>
      <c r="D8" s="15"/>
      <c r="E8" s="16">
        <f>SUM(E4:E7)</f>
        <v>525</v>
      </c>
      <c r="F8" s="17">
        <f>SUM(F4:F7)</f>
        <v>76.72</v>
      </c>
      <c r="G8" s="17">
        <f>SUM(G4:G7)</f>
        <v>506.2</v>
      </c>
      <c r="H8" s="17">
        <f>SUM(H4:H7)</f>
        <v>14.61</v>
      </c>
      <c r="I8" s="17">
        <f>SUM(I4:I7)</f>
        <v>6.6</v>
      </c>
      <c r="J8" s="22">
        <f>SUM(J4:J7)</f>
        <v>93.74</v>
      </c>
      <c r="K8" s="11"/>
    </row>
    <row r="9" spans="1:11">
      <c r="A9" s="47" t="s">
        <v>11</v>
      </c>
      <c r="B9" s="26" t="str">
        <f>'[1]1'!B15</f>
        <v>1 блюдо</v>
      </c>
      <c r="C9" s="24">
        <f>'[1]1'!C15</f>
        <v>102</v>
      </c>
      <c r="D9" s="25" t="str">
        <f>'[1]1'!D15</f>
        <v>Суп картофельный с горохом</v>
      </c>
      <c r="E9" s="27">
        <f>'[1]1'!E15</f>
        <v>200</v>
      </c>
      <c r="F9" s="28">
        <f>'[1]1'!F15</f>
        <v>9.11</v>
      </c>
      <c r="G9" s="28">
        <f>'[1]1'!G15</f>
        <v>162</v>
      </c>
      <c r="H9" s="28">
        <f>'[1]1'!H15</f>
        <v>5.25</v>
      </c>
      <c r="I9" s="28">
        <f>'[1]1'!I15</f>
        <v>5.27</v>
      </c>
      <c r="J9" s="29">
        <f>'[1]1'!J15</f>
        <v>23.3</v>
      </c>
      <c r="K9" s="11"/>
    </row>
    <row r="10" spans="1:11">
      <c r="A10" s="48"/>
      <c r="B10" s="6" t="str">
        <f>'[1]1'!B16</f>
        <v>2 блюдо</v>
      </c>
      <c r="C10" s="14">
        <f>'[1]1'!C16</f>
        <v>234</v>
      </c>
      <c r="D10" s="15" t="str">
        <f>'[1]1'!D16</f>
        <v xml:space="preserve">Котлета рыбная </v>
      </c>
      <c r="E10" s="19">
        <f>'[1]1'!E16</f>
        <v>100</v>
      </c>
      <c r="F10" s="20">
        <f>'[1]1'!F16</f>
        <v>35.020000000000003</v>
      </c>
      <c r="G10" s="20">
        <f>'[1]1'!G16</f>
        <v>186</v>
      </c>
      <c r="H10" s="20">
        <f>'[1]1'!H16</f>
        <v>11.1</v>
      </c>
      <c r="I10" s="20">
        <f>'[1]1'!I16</f>
        <v>6.9</v>
      </c>
      <c r="J10" s="21">
        <f>'[1]1'!J16</f>
        <v>11.8</v>
      </c>
      <c r="K10" s="11"/>
    </row>
    <row r="11" spans="1:11">
      <c r="A11" s="48"/>
      <c r="B11" s="6" t="str">
        <f>'[1]1'!B17</f>
        <v>гарнир</v>
      </c>
      <c r="C11" s="14">
        <f>'[1]1'!C17</f>
        <v>312</v>
      </c>
      <c r="D11" s="15" t="str">
        <f>'[1]1'!D17</f>
        <v>Пюре картофельное</v>
      </c>
      <c r="E11" s="19">
        <f>'[1]1'!E17</f>
        <v>150</v>
      </c>
      <c r="F11" s="20">
        <f>'[1]1'!F17</f>
        <v>22.25</v>
      </c>
      <c r="G11" s="20">
        <f>'[1]1'!G17</f>
        <v>138</v>
      </c>
      <c r="H11" s="20">
        <f>'[1]1'!H17</f>
        <v>3.13</v>
      </c>
      <c r="I11" s="20">
        <f>'[1]1'!I17</f>
        <v>4.5</v>
      </c>
      <c r="J11" s="21">
        <f>'[1]1'!J17</f>
        <v>21.2</v>
      </c>
      <c r="K11" s="11"/>
    </row>
    <row r="12" spans="1:11">
      <c r="A12" s="48"/>
      <c r="B12" s="6" t="str">
        <f>'[1]1'!B18</f>
        <v>сладкое</v>
      </c>
      <c r="C12" s="14">
        <f>'[1]1'!C18</f>
        <v>349</v>
      </c>
      <c r="D12" s="15" t="str">
        <f>'[1]1'!D18</f>
        <v>Компот из сухофруктов</v>
      </c>
      <c r="E12" s="19">
        <f>'[1]1'!E18</f>
        <v>200</v>
      </c>
      <c r="F12" s="20">
        <f>'[1]1'!F18</f>
        <v>5.57</v>
      </c>
      <c r="G12" s="20">
        <f>'[1]1'!G18</f>
        <v>117</v>
      </c>
      <c r="H12" s="20">
        <f>'[1]1'!H18</f>
        <v>0.45</v>
      </c>
      <c r="I12" s="20">
        <f>'[1]1'!I18</f>
        <v>0</v>
      </c>
      <c r="J12" s="21">
        <f>'[1]1'!J18</f>
        <v>28.9</v>
      </c>
      <c r="K12" s="11"/>
    </row>
    <row r="13" spans="1:11">
      <c r="A13" s="48"/>
      <c r="B13" s="6" t="str">
        <f>'[1]1'!B19</f>
        <v>хлеб бел.</v>
      </c>
      <c r="C13" s="14"/>
      <c r="D13" s="15" t="str">
        <f>'[1]1'!D19</f>
        <v>Хлеб пшеничный</v>
      </c>
      <c r="E13" s="19">
        <f>'[1]1'!E19</f>
        <v>30</v>
      </c>
      <c r="F13" s="20">
        <f>'[1]1'!F19</f>
        <v>2.72</v>
      </c>
      <c r="G13" s="20">
        <f>'[1]1'!G19</f>
        <v>82.2</v>
      </c>
      <c r="H13" s="20">
        <f>'[1]1'!H19</f>
        <v>3.21</v>
      </c>
      <c r="I13" s="20">
        <f>'[1]1'!I19</f>
        <v>1.4</v>
      </c>
      <c r="J13" s="21">
        <f>'[1]1'!J19</f>
        <v>13.1</v>
      </c>
      <c r="K13" s="11"/>
    </row>
    <row r="14" spans="1:11">
      <c r="A14" s="48"/>
      <c r="B14" s="6" t="str">
        <f>'[1]1'!B20</f>
        <v>хлеб черн.</v>
      </c>
      <c r="C14" s="14"/>
      <c r="D14" s="15" t="str">
        <f>'[1]1'!D20</f>
        <v>Хлеб ржано-пшеничный</v>
      </c>
      <c r="E14" s="19">
        <f>'[1]1'!E20</f>
        <v>20</v>
      </c>
      <c r="F14" s="20">
        <f>'[1]1'!F20</f>
        <v>2.0499999999999998</v>
      </c>
      <c r="G14" s="20">
        <f>'[1]1'!G20</f>
        <v>46.4</v>
      </c>
      <c r="H14" s="20">
        <f>'[1]1'!H20</f>
        <v>1.1200000000000001</v>
      </c>
      <c r="I14" s="20">
        <f>'[1]1'!I20</f>
        <v>0.22</v>
      </c>
      <c r="J14" s="21">
        <f>'[1]1'!J20</f>
        <v>9.8800000000000008</v>
      </c>
      <c r="K14" s="11"/>
    </row>
    <row r="15" spans="1:11">
      <c r="A15" s="49"/>
      <c r="B15" s="6"/>
      <c r="C15" s="14"/>
      <c r="D15" s="15"/>
      <c r="E15" s="16">
        <f>SUM(E9:E14)</f>
        <v>700</v>
      </c>
      <c r="F15" s="17">
        <f>SUM(F9:F14)</f>
        <v>76.719999999999985</v>
      </c>
      <c r="G15" s="17">
        <f>SUM(G9:G14)</f>
        <v>731.6</v>
      </c>
      <c r="H15" s="17">
        <f>SUM(H9:H14)</f>
        <v>24.26</v>
      </c>
      <c r="I15" s="17">
        <f>SUM(I9:I14)</f>
        <v>18.29</v>
      </c>
      <c r="J15" s="17">
        <f>SUM(J9:J14)</f>
        <v>108.17999999999998</v>
      </c>
      <c r="K15" s="11"/>
    </row>
    <row r="16" spans="1:11">
      <c r="A16" s="7"/>
      <c r="B16" s="8"/>
      <c r="C16" s="8"/>
      <c r="D16" s="8"/>
      <c r="E16" s="13">
        <f>SUM(E15,E8)</f>
        <v>1225</v>
      </c>
      <c r="F16" s="12">
        <f>SUM(F15,F8)</f>
        <v>153.44</v>
      </c>
      <c r="G16" s="9">
        <f>SUM(G15,G8)</f>
        <v>1237.8</v>
      </c>
      <c r="H16" s="9">
        <f>SUM(H15,H8)</f>
        <v>38.870000000000005</v>
      </c>
      <c r="I16" s="9">
        <f>SUM(I15,I8)</f>
        <v>24.89</v>
      </c>
      <c r="J16" s="9">
        <f>SUM(J15,J8)</f>
        <v>201.91999999999996</v>
      </c>
      <c r="K16" s="11"/>
    </row>
    <row r="17" spans="2:10">
      <c r="B17" s="10"/>
      <c r="C17" s="10"/>
      <c r="D17" s="10"/>
      <c r="E17" s="23"/>
      <c r="F17" s="23"/>
      <c r="G17" s="23"/>
      <c r="H17" s="23"/>
      <c r="I17" s="23"/>
      <c r="J17" s="23"/>
    </row>
  </sheetData>
  <mergeCells count="3">
    <mergeCell ref="B1:D1"/>
    <mergeCell ref="A4:A7"/>
    <mergeCell ref="A9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димарук</cp:lastModifiedBy>
  <cp:lastPrinted>2021-05-22T16:33:26Z</cp:lastPrinted>
  <dcterms:created xsi:type="dcterms:W3CDTF">2015-06-05T18:19:34Z</dcterms:created>
  <dcterms:modified xsi:type="dcterms:W3CDTF">2025-04-17T12:05:01Z</dcterms:modified>
</cp:coreProperties>
</file>