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ександр\Desktop\Меню 09.12 - 13.12\"/>
    </mc:Choice>
  </mc:AlternateContent>
  <bookViews>
    <workbookView xWindow="0" yWindow="0" windowWidth="19440" windowHeight="8150"/>
  </bookViews>
  <sheets>
    <sheet name="1" sheetId="1" r:id="rId1"/>
  </sheets>
  <externalReferences>
    <externalReference r:id="rId2"/>
  </externalReferenc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F19" i="1"/>
  <c r="G19" i="1"/>
  <c r="H19" i="1"/>
  <c r="I19" i="1"/>
  <c r="J19" i="1"/>
  <c r="E18" i="1"/>
  <c r="F18" i="1"/>
  <c r="G18" i="1"/>
  <c r="H18" i="1"/>
  <c r="I18" i="1"/>
  <c r="J18" i="1"/>
  <c r="B11" i="1"/>
  <c r="C11" i="1"/>
  <c r="D11" i="1"/>
  <c r="E11" i="1"/>
  <c r="F11" i="1"/>
  <c r="G11" i="1"/>
  <c r="H11" i="1"/>
  <c r="I11" i="1"/>
  <c r="J11" i="1"/>
  <c r="B12" i="1"/>
  <c r="C12" i="1"/>
  <c r="D12" i="1"/>
  <c r="E12" i="1"/>
  <c r="F12" i="1"/>
  <c r="G12" i="1"/>
  <c r="H12" i="1"/>
  <c r="I12" i="1"/>
  <c r="J12" i="1"/>
  <c r="B13" i="1"/>
  <c r="C13" i="1"/>
  <c r="D13" i="1"/>
  <c r="E13" i="1"/>
  <c r="F13" i="1"/>
  <c r="G13" i="1"/>
  <c r="H13" i="1"/>
  <c r="I13" i="1"/>
  <c r="J13" i="1"/>
  <c r="B14" i="1"/>
  <c r="C14" i="1"/>
  <c r="D14" i="1"/>
  <c r="E14" i="1"/>
  <c r="F14" i="1"/>
  <c r="G14" i="1"/>
  <c r="H14" i="1"/>
  <c r="I14" i="1"/>
  <c r="J14" i="1"/>
  <c r="B15" i="1"/>
  <c r="D15" i="1"/>
  <c r="E15" i="1"/>
  <c r="F15" i="1"/>
  <c r="G15" i="1"/>
  <c r="H15" i="1"/>
  <c r="I15" i="1"/>
  <c r="J15" i="1"/>
  <c r="B16" i="1"/>
  <c r="D16" i="1"/>
  <c r="E16" i="1"/>
  <c r="F16" i="1"/>
  <c r="G16" i="1"/>
  <c r="H16" i="1"/>
  <c r="I16" i="1"/>
  <c r="J16" i="1"/>
  <c r="C17" i="1"/>
  <c r="D17" i="1"/>
  <c r="E17" i="1"/>
  <c r="F17" i="1"/>
  <c r="G17" i="1"/>
  <c r="H17" i="1"/>
  <c r="I17" i="1"/>
  <c r="J17" i="1"/>
  <c r="E10" i="1"/>
  <c r="F10" i="1"/>
  <c r="G10" i="1"/>
  <c r="H10" i="1"/>
  <c r="I10" i="1"/>
  <c r="J10" i="1"/>
  <c r="B4" i="1"/>
  <c r="C4" i="1"/>
  <c r="D4" i="1"/>
  <c r="E4" i="1"/>
  <c r="F4" i="1"/>
  <c r="G4" i="1"/>
  <c r="H4" i="1"/>
  <c r="I4" i="1"/>
  <c r="J4" i="1"/>
  <c r="B5" i="1"/>
  <c r="C5" i="1"/>
  <c r="D5" i="1"/>
  <c r="E5" i="1"/>
  <c r="F5" i="1"/>
  <c r="G5" i="1"/>
  <c r="H5" i="1"/>
  <c r="I5" i="1"/>
  <c r="J5" i="1"/>
  <c r="B6" i="1"/>
  <c r="D6" i="1"/>
  <c r="E6" i="1"/>
  <c r="F6" i="1"/>
  <c r="G6" i="1"/>
  <c r="H6" i="1"/>
  <c r="I6" i="1"/>
  <c r="J6" i="1"/>
  <c r="C7" i="1"/>
  <c r="D7" i="1"/>
  <c r="E7" i="1"/>
  <c r="F7" i="1"/>
  <c r="G7" i="1"/>
  <c r="H7" i="1"/>
  <c r="I7" i="1"/>
  <c r="J7" i="1"/>
  <c r="C8" i="1"/>
  <c r="D8" i="1"/>
  <c r="E8" i="1"/>
  <c r="F8" i="1"/>
  <c r="G8" i="1"/>
  <c r="H8" i="1"/>
  <c r="I8" i="1"/>
  <c r="J8" i="1"/>
  <c r="C9" i="1"/>
  <c r="D9" i="1"/>
  <c r="E9" i="1"/>
  <c r="F9" i="1"/>
  <c r="G9" i="1"/>
  <c r="H9" i="1"/>
  <c r="I9" i="1"/>
  <c r="J9" i="1"/>
</calcChain>
</file>

<file path=xl/sharedStrings.xml><?xml version="1.0" encoding="utf-8"?>
<sst xmlns="http://schemas.openxmlformats.org/spreadsheetml/2006/main" count="16" uniqueCount="16">
  <si>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</si>
  <si>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</si>
  <si>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</si>
  <si>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</si>
  <si>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</si>
  <si>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</si>
  <si>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</si>
  <si>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</si>
  <si>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</si>
  <si>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</si>
  <si>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</si>
  <si>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</si>
  <si>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</si>
  <si>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</si>
  <si>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</si>
  <si>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МБОУ СОШ № 1 им. М.Ю. Лермонтова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</si>
</sst>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34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47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4" xfId="0" applyFont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2" fontId="5" fillId="2" borderId="1" xfId="0" applyNumberFormat="1" applyFont="1" applyFill="1" applyBorder="1" applyAlignment="1">
      <alignment horizontal="right" vertical="center" wrapText="1"/>
    </xf>
    <xf numFmtId="0" fontId="3" fillId="2" borderId="1" xfId="2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2" fontId="5" fillId="2" borderId="1" xfId="2" applyNumberFormat="1" applyFont="1" applyFill="1" applyBorder="1" applyAlignment="1">
      <alignment horizontal="right" vertical="center"/>
    </xf>
    <xf numFmtId="0" fontId="2" fillId="0" borderId="0" xfId="0" applyFont="1" applyAlignment="1">
      <alignment horizontal="center"/>
    </xf>
    <xf numFmtId="2" fontId="0" fillId="0" borderId="0" xfId="0" applyNumberFormat="1"/>
    <xf numFmtId="2" fontId="5" fillId="2" borderId="1" xfId="0" applyNumberFormat="1" applyFont="1" applyFill="1" applyBorder="1" applyAlignment="1">
      <alignment horizontal="right" vertical="center"/>
    </xf>
    <xf numFmtId="1" fontId="5" fillId="2" borderId="1" xfId="2" applyNumberFormat="1" applyFont="1" applyFill="1" applyBorder="1" applyAlignment="1">
      <alignment horizontal="right" vertical="center"/>
    </xf>
    <xf numFmtId="1" fontId="5" fillId="2" borderId="1" xfId="0" applyNumberFormat="1" applyFont="1" applyFill="1" applyBorder="1" applyAlignment="1">
      <alignment horizontal="right" vertical="center"/>
    </xf>
    <xf numFmtId="0" fontId="2" fillId="2" borderId="11" xfId="0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center" vertical="center"/>
    </xf>
    <xf numFmtId="2" fontId="2" fillId="2" borderId="11" xfId="0" applyNumberFormat="1" applyFont="1" applyFill="1" applyBorder="1" applyAlignment="1" applyProtection="1">
      <alignment horizontal="right" vertical="center"/>
      <protection locked="0"/>
    </xf>
    <xf numFmtId="1" fontId="2" fillId="2" borderId="11" xfId="0" applyNumberFormat="1" applyFont="1" applyFill="1" applyBorder="1" applyAlignment="1" applyProtection="1">
      <alignment horizontal="right" vertical="center"/>
      <protection locked="0"/>
    </xf>
    <xf numFmtId="2" fontId="2" fillId="2" borderId="1" xfId="0" applyNumberFormat="1" applyFont="1" applyFill="1" applyBorder="1" applyAlignment="1" applyProtection="1">
      <alignment horizontal="right" vertical="center"/>
      <protection locked="0"/>
    </xf>
    <xf numFmtId="1" fontId="2" fillId="2" borderId="1" xfId="0" applyNumberFormat="1" applyFont="1" applyFill="1" applyBorder="1" applyAlignment="1" applyProtection="1">
      <alignment horizontal="right" vertical="center"/>
      <protection locked="0"/>
    </xf>
    <xf numFmtId="2" fontId="2" fillId="2" borderId="12" xfId="0" applyNumberFormat="1" applyFont="1" applyFill="1" applyBorder="1" applyAlignment="1" applyProtection="1">
      <alignment horizontal="right" vertical="center"/>
      <protection locked="0"/>
    </xf>
    <xf numFmtId="2" fontId="2" fillId="2" borderId="13" xfId="0" applyNumberFormat="1" applyFont="1" applyFill="1" applyBorder="1" applyAlignment="1" applyProtection="1">
      <alignment horizontal="right" vertical="center"/>
      <protection locked="0"/>
    </xf>
    <xf numFmtId="2" fontId="2" fillId="2" borderId="10" xfId="0" applyNumberFormat="1" applyFont="1" applyFill="1" applyBorder="1" applyAlignment="1" applyProtection="1">
      <alignment horizontal="right" vertical="center"/>
      <protection locked="0"/>
    </xf>
    <xf numFmtId="0" fontId="2" fillId="2" borderId="10" xfId="0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 applyProtection="1">
      <alignment horizontal="right" vertical="center"/>
      <protection locked="0"/>
    </xf>
    <xf numFmtId="2" fontId="2" fillId="2" borderId="14" xfId="0" applyNumberFormat="1" applyFont="1" applyFill="1" applyBorder="1" applyAlignment="1" applyProtection="1">
      <alignment horizontal="right" vertical="center"/>
      <protection locked="0"/>
    </xf>
    <xf numFmtId="0" fontId="2" fillId="0" borderId="8" xfId="0" applyFont="1" applyBorder="1" applyAlignment="1">
      <alignment horizontal="center" vertical="center"/>
    </xf>
    <xf numFmtId="1" fontId="6" fillId="2" borderId="1" xfId="0" applyNumberFormat="1" applyFont="1" applyFill="1" applyBorder="1" applyAlignment="1" applyProtection="1">
      <alignment horizontal="right" vertical="center"/>
      <protection locked="0"/>
    </xf>
    <xf numFmtId="2" fontId="6" fillId="2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8" xfId="0" applyFont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right" vertical="center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6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2" fillId="0" borderId="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4-12-12-sm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</sheetNames>
    <sheetDataSet>
      <sheetData sheetId="0">
        <row r="4">
          <cell r="B4" t="str">
            <v>гор. блюдо</v>
          </cell>
          <cell r="C4">
            <v>291</v>
          </cell>
          <cell r="D4" t="str">
            <v>Плов из птицы</v>
          </cell>
          <cell r="E4">
            <v>150</v>
          </cell>
          <cell r="F4">
            <v>43.4</v>
          </cell>
          <cell r="G4">
            <v>326</v>
          </cell>
          <cell r="H4">
            <v>15.4</v>
          </cell>
          <cell r="I4">
            <v>17.8</v>
          </cell>
          <cell r="J4">
            <v>26</v>
          </cell>
        </row>
        <row r="5">
          <cell r="B5" t="str">
            <v>гор. напиток</v>
          </cell>
          <cell r="C5">
            <v>377</v>
          </cell>
          <cell r="D5" t="str">
            <v>Чай с сахаром и лимоном</v>
          </cell>
          <cell r="E5">
            <v>222</v>
          </cell>
          <cell r="F5">
            <v>4</v>
          </cell>
          <cell r="G5">
            <v>57.5</v>
          </cell>
          <cell r="H5">
            <v>0.44</v>
          </cell>
          <cell r="I5">
            <v>0</v>
          </cell>
          <cell r="J5">
            <v>13.9</v>
          </cell>
        </row>
        <row r="6">
          <cell r="B6" t="str">
            <v>хлеб</v>
          </cell>
          <cell r="D6" t="str">
            <v>Хлеб пшеничный</v>
          </cell>
          <cell r="E6">
            <v>30</v>
          </cell>
          <cell r="F6">
            <v>2.64</v>
          </cell>
          <cell r="G6">
            <v>82.2</v>
          </cell>
          <cell r="H6">
            <v>3.21</v>
          </cell>
          <cell r="I6">
            <v>1.4</v>
          </cell>
          <cell r="J6">
            <v>13.1</v>
          </cell>
        </row>
        <row r="7">
          <cell r="C7">
            <v>338</v>
          </cell>
          <cell r="D7" t="str">
            <v>Фрукты свежие</v>
          </cell>
          <cell r="E7">
            <v>130</v>
          </cell>
          <cell r="F7">
            <v>14.56</v>
          </cell>
          <cell r="G7">
            <v>61.1</v>
          </cell>
          <cell r="H7">
            <v>0.52</v>
          </cell>
          <cell r="I7">
            <v>0.52</v>
          </cell>
          <cell r="J7">
            <v>11.44</v>
          </cell>
        </row>
        <row r="8">
          <cell r="C8">
            <v>14</v>
          </cell>
          <cell r="D8" t="str">
            <v>Масло сливочное крестьянское</v>
          </cell>
          <cell r="E8">
            <v>10</v>
          </cell>
          <cell r="F8">
            <v>16.61</v>
          </cell>
          <cell r="G8">
            <v>66.2</v>
          </cell>
          <cell r="H8">
            <v>0.1</v>
          </cell>
          <cell r="I8">
            <v>7.25</v>
          </cell>
          <cell r="J8">
            <v>0.14000000000000001</v>
          </cell>
        </row>
        <row r="9">
          <cell r="C9">
            <v>70</v>
          </cell>
          <cell r="D9" t="str">
            <v>Овощи солёные(огурец)</v>
          </cell>
          <cell r="E9">
            <v>60</v>
          </cell>
          <cell r="F9">
            <v>18.79</v>
          </cell>
          <cell r="G9">
            <v>8.1</v>
          </cell>
          <cell r="H9">
            <v>0.55000000000000004</v>
          </cell>
          <cell r="I9">
            <v>0.06</v>
          </cell>
          <cell r="J9">
            <v>1.34</v>
          </cell>
        </row>
        <row r="15">
          <cell r="B15" t="str">
            <v>1 блюдо</v>
          </cell>
          <cell r="C15">
            <v>102</v>
          </cell>
          <cell r="D15" t="str">
            <v>Суп картофельный с горохом</v>
          </cell>
          <cell r="E15">
            <v>250</v>
          </cell>
          <cell r="F15">
            <v>9.27</v>
          </cell>
          <cell r="G15">
            <v>162</v>
          </cell>
          <cell r="H15">
            <v>5.3</v>
          </cell>
          <cell r="I15">
            <v>5.2</v>
          </cell>
          <cell r="J15">
            <v>23.5</v>
          </cell>
        </row>
        <row r="16">
          <cell r="B16" t="str">
            <v>2 блюдо</v>
          </cell>
          <cell r="C16">
            <v>234</v>
          </cell>
          <cell r="D16" t="str">
            <v xml:space="preserve">Котлета рыбная </v>
          </cell>
          <cell r="E16">
            <v>100</v>
          </cell>
          <cell r="F16">
            <v>38.08</v>
          </cell>
          <cell r="G16">
            <v>156</v>
          </cell>
          <cell r="H16">
            <v>11.1</v>
          </cell>
          <cell r="I16">
            <v>6.9</v>
          </cell>
          <cell r="J16">
            <v>11.8</v>
          </cell>
        </row>
        <row r="17">
          <cell r="B17" t="str">
            <v>гарнир</v>
          </cell>
          <cell r="C17">
            <v>312</v>
          </cell>
          <cell r="D17" t="str">
            <v>Пюре картофельное</v>
          </cell>
          <cell r="E17">
            <v>150</v>
          </cell>
          <cell r="F17">
            <v>24.96</v>
          </cell>
          <cell r="G17">
            <v>138</v>
          </cell>
          <cell r="H17">
            <v>3.13</v>
          </cell>
          <cell r="I17">
            <v>4.5</v>
          </cell>
          <cell r="J17">
            <v>21.2</v>
          </cell>
        </row>
        <row r="18">
          <cell r="B18" t="str">
            <v>сладкое</v>
          </cell>
          <cell r="C18">
            <v>388</v>
          </cell>
          <cell r="D18" t="str">
            <v>Напиток из шиповника</v>
          </cell>
          <cell r="E18">
            <v>200</v>
          </cell>
          <cell r="F18">
            <v>9.92</v>
          </cell>
          <cell r="G18">
            <v>117</v>
          </cell>
          <cell r="H18">
            <v>0.45</v>
          </cell>
          <cell r="I18">
            <v>0</v>
          </cell>
          <cell r="J18">
            <v>28.9</v>
          </cell>
        </row>
        <row r="19">
          <cell r="B19" t="str">
            <v>хлеб бел.</v>
          </cell>
          <cell r="D19" t="str">
            <v>Хлеб пшеничный</v>
          </cell>
          <cell r="E19">
            <v>30</v>
          </cell>
          <cell r="F19">
            <v>2.64</v>
          </cell>
          <cell r="G19">
            <v>82.2</v>
          </cell>
          <cell r="H19">
            <v>3.21</v>
          </cell>
          <cell r="I19">
            <v>1.4</v>
          </cell>
          <cell r="J19">
            <v>13.1</v>
          </cell>
        </row>
        <row r="20">
          <cell r="B20" t="str">
            <v>хлеб черн.</v>
          </cell>
          <cell r="D20" t="str">
            <v>Хлеб ржано-пшеничный</v>
          </cell>
          <cell r="E20">
            <v>20</v>
          </cell>
          <cell r="F20">
            <v>1.96</v>
          </cell>
          <cell r="G20">
            <v>46.4</v>
          </cell>
          <cell r="H20">
            <v>1.1200000000000001</v>
          </cell>
          <cell r="I20">
            <v>0.22</v>
          </cell>
          <cell r="J20">
            <v>9.8800000000000008</v>
          </cell>
        </row>
        <row r="21">
          <cell r="C21">
            <v>338</v>
          </cell>
          <cell r="D21" t="str">
            <v>Фрукты свежие</v>
          </cell>
          <cell r="E21">
            <v>117</v>
          </cell>
          <cell r="F21">
            <v>13.17</v>
          </cell>
          <cell r="G21">
            <v>61.1</v>
          </cell>
          <cell r="H21">
            <v>0.52</v>
          </cell>
          <cell r="I21">
            <v>0.52</v>
          </cell>
          <cell r="J21">
            <v>11.44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workbookViewId="0">
      <selection activeCell="E4" sqref="E4:J19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1">
      <c r="A1" s="1" t="s">
        <v>0</v>
      </c>
      <c r="B1" s="40" t="s">
        <v>15</v>
      </c>
      <c r="C1" s="41"/>
      <c r="D1" s="42"/>
      <c r="E1" s="1" t="s">
        <v>12</v>
      </c>
      <c r="F1" s="2"/>
      <c r="G1" s="1"/>
      <c r="H1" s="1"/>
      <c r="I1" s="1" t="s">
        <v>1</v>
      </c>
      <c r="J1" s="3">
        <v>45638</v>
      </c>
    </row>
    <row r="2" spans="1:11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>
      <c r="A3" s="4" t="s">
        <v>2</v>
      </c>
      <c r="B3" s="5" t="s">
        <v>3</v>
      </c>
      <c r="C3" s="5" t="s">
        <v>13</v>
      </c>
      <c r="D3" s="5" t="s">
        <v>4</v>
      </c>
      <c r="E3" s="11" t="s">
        <v>14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</row>
    <row r="4" spans="1:11">
      <c r="A4" s="43" t="s">
        <v>10</v>
      </c>
      <c r="B4" s="22" t="str">
        <f>'[1]1'!B4</f>
        <v>гор. блюдо</v>
      </c>
      <c r="C4" s="18">
        <f>'[1]1'!C4</f>
        <v>291</v>
      </c>
      <c r="D4" s="19" t="str">
        <f>'[1]1'!D4</f>
        <v>Плов из птицы</v>
      </c>
      <c r="E4" s="24">
        <f>'[1]1'!E4</f>
        <v>150</v>
      </c>
      <c r="F4" s="23">
        <f>'[1]1'!F4</f>
        <v>43.4</v>
      </c>
      <c r="G4" s="23">
        <f>'[1]1'!G4</f>
        <v>326</v>
      </c>
      <c r="H4" s="23">
        <f>'[1]1'!H4</f>
        <v>15.4</v>
      </c>
      <c r="I4" s="23">
        <f>'[1]1'!I4</f>
        <v>17.8</v>
      </c>
      <c r="J4" s="27">
        <f>'[1]1'!J4</f>
        <v>26</v>
      </c>
      <c r="K4" s="14"/>
    </row>
    <row r="5" spans="1:11">
      <c r="A5" s="44"/>
      <c r="B5" s="6" t="str">
        <f>'[1]1'!B5</f>
        <v>гор. напиток</v>
      </c>
      <c r="C5" s="20">
        <f>'[1]1'!C5</f>
        <v>377</v>
      </c>
      <c r="D5" s="21" t="str">
        <f>'[1]1'!D5</f>
        <v>Чай с сахаром и лимоном</v>
      </c>
      <c r="E5" s="26">
        <f>'[1]1'!E5</f>
        <v>222</v>
      </c>
      <c r="F5" s="25">
        <f>'[1]1'!F5</f>
        <v>4</v>
      </c>
      <c r="G5" s="25">
        <f>'[1]1'!G5</f>
        <v>57.5</v>
      </c>
      <c r="H5" s="25">
        <f>'[1]1'!H5</f>
        <v>0.44</v>
      </c>
      <c r="I5" s="25">
        <f>'[1]1'!I5</f>
        <v>0</v>
      </c>
      <c r="J5" s="28">
        <f>'[1]1'!J5</f>
        <v>13.9</v>
      </c>
      <c r="K5" s="14"/>
    </row>
    <row r="6" spans="1:11">
      <c r="A6" s="44"/>
      <c r="B6" s="6" t="str">
        <f>'[1]1'!B6</f>
        <v>хлеб</v>
      </c>
      <c r="C6" s="20"/>
      <c r="D6" s="21" t="str">
        <f>'[1]1'!D6</f>
        <v>Хлеб пшеничный</v>
      </c>
      <c r="E6" s="26">
        <f>'[1]1'!E6</f>
        <v>30</v>
      </c>
      <c r="F6" s="25">
        <f>'[1]1'!F6</f>
        <v>2.64</v>
      </c>
      <c r="G6" s="25">
        <f>'[1]1'!G6</f>
        <v>82.2</v>
      </c>
      <c r="H6" s="25">
        <f>'[1]1'!H6</f>
        <v>3.21</v>
      </c>
      <c r="I6" s="25">
        <f>'[1]1'!I6</f>
        <v>1.4</v>
      </c>
      <c r="J6" s="28">
        <f>'[1]1'!J6</f>
        <v>13.1</v>
      </c>
      <c r="K6" s="14"/>
    </row>
    <row r="7" spans="1:11">
      <c r="A7" s="44"/>
      <c r="B7" s="20"/>
      <c r="C7" s="20">
        <f>'[1]1'!C7</f>
        <v>338</v>
      </c>
      <c r="D7" s="21" t="str">
        <f>'[1]1'!D7</f>
        <v>Фрукты свежие</v>
      </c>
      <c r="E7" s="26">
        <f>'[1]1'!E7</f>
        <v>130</v>
      </c>
      <c r="F7" s="25">
        <f>'[1]1'!F7</f>
        <v>14.56</v>
      </c>
      <c r="G7" s="25">
        <f>'[1]1'!G7</f>
        <v>61.1</v>
      </c>
      <c r="H7" s="25">
        <f>'[1]1'!H7</f>
        <v>0.52</v>
      </c>
      <c r="I7" s="25">
        <f>'[1]1'!I7</f>
        <v>0.52</v>
      </c>
      <c r="J7" s="28">
        <f>'[1]1'!J7</f>
        <v>11.44</v>
      </c>
      <c r="K7" s="14"/>
    </row>
    <row r="8" spans="1:11">
      <c r="A8" s="44"/>
      <c r="B8" s="20"/>
      <c r="C8" s="20">
        <f>'[1]1'!C8</f>
        <v>14</v>
      </c>
      <c r="D8" s="21" t="str">
        <f>'[1]1'!D8</f>
        <v>Масло сливочное крестьянское</v>
      </c>
      <c r="E8" s="26">
        <f>'[1]1'!E8</f>
        <v>10</v>
      </c>
      <c r="F8" s="25">
        <f>'[1]1'!F8</f>
        <v>16.61</v>
      </c>
      <c r="G8" s="25">
        <f>'[1]1'!G8</f>
        <v>66.2</v>
      </c>
      <c r="H8" s="25">
        <f>'[1]1'!H8</f>
        <v>0.1</v>
      </c>
      <c r="I8" s="25">
        <f>'[1]1'!I8</f>
        <v>7.25</v>
      </c>
      <c r="J8" s="25">
        <f>'[1]1'!J8</f>
        <v>0.14000000000000001</v>
      </c>
      <c r="K8" s="14"/>
    </row>
    <row r="9" spans="1:11">
      <c r="A9" s="35"/>
      <c r="B9" s="20"/>
      <c r="C9" s="20">
        <f>'[1]1'!C9</f>
        <v>70</v>
      </c>
      <c r="D9" s="21" t="str">
        <f>'[1]1'!D9</f>
        <v>Овощи солёные(огурец)</v>
      </c>
      <c r="E9" s="26">
        <f>'[1]1'!E9</f>
        <v>60</v>
      </c>
      <c r="F9" s="25">
        <f>'[1]1'!F9</f>
        <v>18.79</v>
      </c>
      <c r="G9" s="25">
        <f>'[1]1'!G9</f>
        <v>8.1</v>
      </c>
      <c r="H9" s="25">
        <f>'[1]1'!H9</f>
        <v>0.55000000000000004</v>
      </c>
      <c r="I9" s="25">
        <f>'[1]1'!I9</f>
        <v>0.06</v>
      </c>
      <c r="J9" s="25">
        <f>'[1]1'!J9</f>
        <v>1.34</v>
      </c>
      <c r="K9" s="14"/>
    </row>
    <row r="10" spans="1:11">
      <c r="A10" s="7"/>
      <c r="B10" s="20"/>
      <c r="C10" s="20"/>
      <c r="D10" s="21"/>
      <c r="E10" s="36">
        <f>SUM(E4:E9)</f>
        <v>602</v>
      </c>
      <c r="F10" s="37">
        <f>SUM(F4:F9)</f>
        <v>100</v>
      </c>
      <c r="G10" s="37">
        <f>SUM(G4:G9)</f>
        <v>601.1</v>
      </c>
      <c r="H10" s="37">
        <f>SUM(H4:H9)</f>
        <v>20.220000000000002</v>
      </c>
      <c r="I10" s="37">
        <f>SUM(I4:I9)</f>
        <v>27.029999999999998</v>
      </c>
      <c r="J10" s="37">
        <f>SUM(J4:J9)</f>
        <v>65.92</v>
      </c>
      <c r="K10" s="14"/>
    </row>
    <row r="11" spans="1:11">
      <c r="A11" s="45" t="s">
        <v>11</v>
      </c>
      <c r="B11" s="32" t="str">
        <f>'[1]1'!B15</f>
        <v>1 блюдо</v>
      </c>
      <c r="C11" s="30">
        <f>'[1]1'!C15</f>
        <v>102</v>
      </c>
      <c r="D11" s="31" t="str">
        <f>'[1]1'!D15</f>
        <v>Суп картофельный с горохом</v>
      </c>
      <c r="E11" s="33">
        <f>'[1]1'!E15</f>
        <v>250</v>
      </c>
      <c r="F11" s="29">
        <f>'[1]1'!F15</f>
        <v>9.27</v>
      </c>
      <c r="G11" s="29">
        <f>'[1]1'!G15</f>
        <v>162</v>
      </c>
      <c r="H11" s="29">
        <f>'[1]1'!H15</f>
        <v>5.3</v>
      </c>
      <c r="I11" s="29">
        <f>'[1]1'!I15</f>
        <v>5.2</v>
      </c>
      <c r="J11" s="34">
        <f>'[1]1'!J15</f>
        <v>23.5</v>
      </c>
      <c r="K11" s="14"/>
    </row>
    <row r="12" spans="1:11">
      <c r="A12" s="46"/>
      <c r="B12" s="6" t="str">
        <f>'[1]1'!B16</f>
        <v>2 блюдо</v>
      </c>
      <c r="C12" s="20">
        <f>'[1]1'!C16</f>
        <v>234</v>
      </c>
      <c r="D12" s="21" t="str">
        <f>'[1]1'!D16</f>
        <v xml:space="preserve">Котлета рыбная </v>
      </c>
      <c r="E12" s="26">
        <f>'[1]1'!E16</f>
        <v>100</v>
      </c>
      <c r="F12" s="25">
        <f>'[1]1'!F16</f>
        <v>38.08</v>
      </c>
      <c r="G12" s="25">
        <f>'[1]1'!G16</f>
        <v>156</v>
      </c>
      <c r="H12" s="25">
        <f>'[1]1'!H16</f>
        <v>11.1</v>
      </c>
      <c r="I12" s="25">
        <f>'[1]1'!I16</f>
        <v>6.9</v>
      </c>
      <c r="J12" s="28">
        <f>'[1]1'!J16</f>
        <v>11.8</v>
      </c>
      <c r="K12" s="14"/>
    </row>
    <row r="13" spans="1:11">
      <c r="A13" s="46"/>
      <c r="B13" s="6" t="str">
        <f>'[1]1'!B17</f>
        <v>гарнир</v>
      </c>
      <c r="C13" s="20">
        <f>'[1]1'!C17</f>
        <v>312</v>
      </c>
      <c r="D13" s="21" t="str">
        <f>'[1]1'!D17</f>
        <v>Пюре картофельное</v>
      </c>
      <c r="E13" s="26">
        <f>'[1]1'!E17</f>
        <v>150</v>
      </c>
      <c r="F13" s="25">
        <f>'[1]1'!F17</f>
        <v>24.96</v>
      </c>
      <c r="G13" s="25">
        <f>'[1]1'!G17</f>
        <v>138</v>
      </c>
      <c r="H13" s="25">
        <f>'[1]1'!H17</f>
        <v>3.13</v>
      </c>
      <c r="I13" s="25">
        <f>'[1]1'!I17</f>
        <v>4.5</v>
      </c>
      <c r="J13" s="28">
        <f>'[1]1'!J17</f>
        <v>21.2</v>
      </c>
      <c r="K13" s="14"/>
    </row>
    <row r="14" spans="1:11">
      <c r="A14" s="46"/>
      <c r="B14" s="6" t="str">
        <f>'[1]1'!B18</f>
        <v>сладкое</v>
      </c>
      <c r="C14" s="20">
        <f>'[1]1'!C18</f>
        <v>388</v>
      </c>
      <c r="D14" s="21" t="str">
        <f>'[1]1'!D18</f>
        <v>Напиток из шиповника</v>
      </c>
      <c r="E14" s="26">
        <f>'[1]1'!E18</f>
        <v>200</v>
      </c>
      <c r="F14" s="25">
        <f>'[1]1'!F18</f>
        <v>9.92</v>
      </c>
      <c r="G14" s="25">
        <f>'[1]1'!G18</f>
        <v>117</v>
      </c>
      <c r="H14" s="25">
        <f>'[1]1'!H18</f>
        <v>0.45</v>
      </c>
      <c r="I14" s="25">
        <f>'[1]1'!I18</f>
        <v>0</v>
      </c>
      <c r="J14" s="28">
        <f>'[1]1'!J18</f>
        <v>28.9</v>
      </c>
      <c r="K14" s="14"/>
    </row>
    <row r="15" spans="1:11">
      <c r="A15" s="46"/>
      <c r="B15" s="6" t="str">
        <f>'[1]1'!B19</f>
        <v>хлеб бел.</v>
      </c>
      <c r="C15" s="20"/>
      <c r="D15" s="21" t="str">
        <f>'[1]1'!D19</f>
        <v>Хлеб пшеничный</v>
      </c>
      <c r="E15" s="26">
        <f>'[1]1'!E19</f>
        <v>30</v>
      </c>
      <c r="F15" s="25">
        <f>'[1]1'!F19</f>
        <v>2.64</v>
      </c>
      <c r="G15" s="25">
        <f>'[1]1'!G19</f>
        <v>82.2</v>
      </c>
      <c r="H15" s="25">
        <f>'[1]1'!H19</f>
        <v>3.21</v>
      </c>
      <c r="I15" s="25">
        <f>'[1]1'!I19</f>
        <v>1.4</v>
      </c>
      <c r="J15" s="28">
        <f>'[1]1'!J19</f>
        <v>13.1</v>
      </c>
      <c r="K15" s="14"/>
    </row>
    <row r="16" spans="1:11">
      <c r="A16" s="46"/>
      <c r="B16" s="6" t="str">
        <f>'[1]1'!B20</f>
        <v>хлеб черн.</v>
      </c>
      <c r="C16" s="20"/>
      <c r="D16" s="21" t="str">
        <f>'[1]1'!D20</f>
        <v>Хлеб ржано-пшеничный</v>
      </c>
      <c r="E16" s="26">
        <f>'[1]1'!E20</f>
        <v>20</v>
      </c>
      <c r="F16" s="25">
        <f>'[1]1'!F20</f>
        <v>1.96</v>
      </c>
      <c r="G16" s="25">
        <f>'[1]1'!G20</f>
        <v>46.4</v>
      </c>
      <c r="H16" s="25">
        <f>'[1]1'!H20</f>
        <v>1.1200000000000001</v>
      </c>
      <c r="I16" s="25">
        <f>'[1]1'!I20</f>
        <v>0.22</v>
      </c>
      <c r="J16" s="28">
        <f>'[1]1'!J20</f>
        <v>9.8800000000000008</v>
      </c>
      <c r="K16" s="14"/>
    </row>
    <row r="17" spans="1:11">
      <c r="A17" s="38"/>
      <c r="B17" s="6"/>
      <c r="C17" s="20">
        <f>'[1]1'!C21</f>
        <v>338</v>
      </c>
      <c r="D17" s="21" t="str">
        <f>'[1]1'!D21</f>
        <v>Фрукты свежие</v>
      </c>
      <c r="E17" s="26">
        <f>'[1]1'!E21</f>
        <v>117</v>
      </c>
      <c r="F17" s="25">
        <f>'[1]1'!F21</f>
        <v>13.17</v>
      </c>
      <c r="G17" s="25">
        <f>'[1]1'!G21</f>
        <v>61.1</v>
      </c>
      <c r="H17" s="25">
        <f>'[1]1'!H21</f>
        <v>0.52</v>
      </c>
      <c r="I17" s="25">
        <f>'[1]1'!I21</f>
        <v>0.52</v>
      </c>
      <c r="J17" s="39">
        <f>'[1]1'!J21</f>
        <v>11.44</v>
      </c>
      <c r="K17" s="14"/>
    </row>
    <row r="18" spans="1:11">
      <c r="A18" s="7"/>
      <c r="B18" s="10"/>
      <c r="C18" s="10"/>
      <c r="D18" s="10"/>
      <c r="E18" s="16">
        <f>SUM(E11:E17)</f>
        <v>867</v>
      </c>
      <c r="F18" s="12">
        <f>SUM(F11:F17)</f>
        <v>100</v>
      </c>
      <c r="G18" s="12">
        <f>SUM(G11:G17)</f>
        <v>762.7</v>
      </c>
      <c r="H18" s="12">
        <f>SUM(H11:H17)</f>
        <v>24.83</v>
      </c>
      <c r="I18" s="12">
        <f>SUM(I11:I17)</f>
        <v>18.739999999999998</v>
      </c>
      <c r="J18" s="12">
        <f>SUM(J11:J17)</f>
        <v>119.82</v>
      </c>
      <c r="K18" s="14"/>
    </row>
    <row r="19" spans="1:11">
      <c r="A19" s="7"/>
      <c r="B19" s="8"/>
      <c r="C19" s="8"/>
      <c r="D19" s="8"/>
      <c r="E19" s="17">
        <f>SUM(E18,E10)</f>
        <v>1469</v>
      </c>
      <c r="F19" s="15">
        <f>SUM(F18,F10)</f>
        <v>200</v>
      </c>
      <c r="G19" s="9">
        <f>SUM(G18,G10)</f>
        <v>1363.8000000000002</v>
      </c>
      <c r="H19" s="9">
        <f>SUM(H18,H10)</f>
        <v>45.05</v>
      </c>
      <c r="I19" s="9">
        <f>SUM(I18,I10)</f>
        <v>45.769999999999996</v>
      </c>
      <c r="J19" s="9">
        <f>SUM(J18,J10)</f>
        <v>185.74</v>
      </c>
      <c r="K19" s="14"/>
    </row>
    <row r="20" spans="1:11">
      <c r="B20" s="13"/>
      <c r="C20" s="13"/>
      <c r="D20" s="13"/>
      <c r="E20" s="13"/>
      <c r="F20" s="13"/>
      <c r="G20" s="13"/>
      <c r="H20" s="13"/>
      <c r="I20" s="13"/>
      <c r="J20" s="13"/>
    </row>
  </sheetData>
  <mergeCells count="3">
    <mergeCell ref="B1:D1"/>
    <mergeCell ref="A4:A8"/>
    <mergeCell ref="A11:A16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2021-05-22T16:33:26Z</cp:lastPrinted>
  <dcterms:created xsi:type="dcterms:W3CDTF">2015-06-05T18:19:34Z</dcterms:created>
  <dcterms:modified xsi:type="dcterms:W3CDTF">2024-12-06T13:58:41Z</dcterms:modified>
</cp:coreProperties>
</file>