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.12 - 6.12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/>
  <c r="F17" i="1"/>
  <c r="G17" i="1"/>
  <c r="H17" i="1"/>
  <c r="I17" i="1"/>
  <c r="J17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16" i="1"/>
  <c r="D16" i="1"/>
  <c r="E16" i="1"/>
  <c r="F16" i="1"/>
  <c r="G16" i="1"/>
  <c r="H16" i="1"/>
  <c r="I16" i="1"/>
  <c r="J16" i="1"/>
  <c r="E10" i="1"/>
  <c r="F10" i="1"/>
  <c r="G10" i="1"/>
  <c r="H10" i="1"/>
  <c r="I10" i="1"/>
  <c r="J10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<sst xmlns="http://schemas.openxmlformats.org/spreadsheetml/2006/main" count="16" uniqueCount="16">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</sst>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6-sm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 t="str">
            <v>ТТК 291</v>
          </cell>
          <cell r="D4" t="str">
            <v>Птица запеченная с рисом отварным</v>
          </cell>
          <cell r="E4">
            <v>150</v>
          </cell>
          <cell r="F4">
            <v>48.53</v>
          </cell>
          <cell r="G4">
            <v>385</v>
          </cell>
          <cell r="H4">
            <v>21.3</v>
          </cell>
          <cell r="I4">
            <v>22.4</v>
          </cell>
          <cell r="J4">
            <v>24.5</v>
          </cell>
        </row>
        <row r="5">
          <cell r="B5" t="str">
            <v>гор. 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2.21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 (яблоко)</v>
          </cell>
          <cell r="E7">
            <v>130</v>
          </cell>
          <cell r="F7">
            <v>14.56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 xml:space="preserve">Масло сливочное крестьянское 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9">
          <cell r="C9">
            <v>15</v>
          </cell>
          <cell r="D9" t="str">
            <v>Сыр Российский</v>
          </cell>
          <cell r="E9">
            <v>13</v>
          </cell>
          <cell r="F9">
            <v>15.45</v>
          </cell>
          <cell r="G9">
            <v>36.200000000000003</v>
          </cell>
          <cell r="H9">
            <v>2.2999999999999998</v>
          </cell>
          <cell r="I9">
            <v>2.9</v>
          </cell>
          <cell r="J9">
            <v>0</v>
          </cell>
        </row>
        <row r="15">
          <cell r="B15" t="str">
            <v>1 блюдо</v>
          </cell>
          <cell r="C15">
            <v>96</v>
          </cell>
          <cell r="D15" t="str">
            <v>Рассольник по-Петербургски</v>
          </cell>
          <cell r="E15">
            <v>250</v>
          </cell>
          <cell r="F15">
            <v>9.01</v>
          </cell>
          <cell r="G15">
            <v>134</v>
          </cell>
          <cell r="H15">
            <v>2</v>
          </cell>
          <cell r="I15">
            <v>5.1100000000000003</v>
          </cell>
          <cell r="J15">
            <v>20</v>
          </cell>
        </row>
        <row r="16">
          <cell r="B16" t="str">
            <v>2 блюдо</v>
          </cell>
          <cell r="C16">
            <v>294</v>
          </cell>
          <cell r="D16" t="str">
            <v>Котлета рубленная из птицы с маслом</v>
          </cell>
          <cell r="E16">
            <v>105</v>
          </cell>
          <cell r="F16">
            <v>56.1</v>
          </cell>
          <cell r="G16">
            <v>198</v>
          </cell>
          <cell r="H16">
            <v>13.08</v>
          </cell>
          <cell r="I16">
            <v>10.6</v>
          </cell>
          <cell r="J16">
            <v>12.6</v>
          </cell>
        </row>
        <row r="17">
          <cell r="B17" t="str">
            <v>гарнир</v>
          </cell>
          <cell r="C17">
            <v>309</v>
          </cell>
          <cell r="D17" t="str">
            <v>Макароны отварные</v>
          </cell>
          <cell r="E17">
            <v>150</v>
          </cell>
          <cell r="F17">
            <v>12.84</v>
          </cell>
          <cell r="G17">
            <v>191</v>
          </cell>
          <cell r="H17">
            <v>5.5</v>
          </cell>
          <cell r="I17">
            <v>3.8</v>
          </cell>
          <cell r="J17">
            <v>33.799999999999997</v>
          </cell>
        </row>
        <row r="18">
          <cell r="B18" t="str">
            <v>сладкое</v>
          </cell>
          <cell r="C18">
            <v>348</v>
          </cell>
          <cell r="D18" t="str">
            <v>Компот из кураги</v>
          </cell>
          <cell r="E18">
            <v>200</v>
          </cell>
          <cell r="F18">
            <v>15.86</v>
          </cell>
          <cell r="G18">
            <v>126</v>
          </cell>
          <cell r="H18">
            <v>0.77</v>
          </cell>
          <cell r="I18">
            <v>0.04</v>
          </cell>
          <cell r="J18">
            <v>27.3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2.77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35</v>
          </cell>
          <cell r="F20">
            <v>3.42</v>
          </cell>
          <cell r="G20">
            <v>46.4</v>
          </cell>
          <cell r="H20">
            <v>1.32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20" sqref="D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8" t="s">
        <v>15</v>
      </c>
      <c r="C1" s="39"/>
      <c r="D1" s="40"/>
      <c r="E1" s="1" t="s">
        <v>12</v>
      </c>
      <c r="F1" s="2"/>
      <c r="G1" s="1"/>
      <c r="H1" s="1"/>
      <c r="I1" s="1" t="s">
        <v>1</v>
      </c>
      <c r="J1" s="3">
        <v>45632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1" t="s">
        <v>10</v>
      </c>
      <c r="B4" s="22" t="str">
        <f>'[1]1'!B4</f>
        <v>гор. блюдо</v>
      </c>
      <c r="C4" s="18" t="str">
        <f>'[1]1'!C4</f>
        <v>ТТК 291</v>
      </c>
      <c r="D4" s="19" t="str">
        <f>'[1]1'!D4</f>
        <v>Птица запеченная с рисом отварным</v>
      </c>
      <c r="E4" s="24">
        <f>'[1]1'!E4</f>
        <v>150</v>
      </c>
      <c r="F4" s="23">
        <f>'[1]1'!F4</f>
        <v>48.53</v>
      </c>
      <c r="G4" s="23">
        <f>'[1]1'!G4</f>
        <v>385</v>
      </c>
      <c r="H4" s="23">
        <f>'[1]1'!H4</f>
        <v>21.3</v>
      </c>
      <c r="I4" s="23">
        <f>'[1]1'!I4</f>
        <v>22.4</v>
      </c>
      <c r="J4" s="27">
        <f>'[1]1'!J4</f>
        <v>24.5</v>
      </c>
      <c r="K4" s="14"/>
    </row>
    <row r="5" spans="1:11">
      <c r="A5" s="42"/>
      <c r="B5" s="6" t="str">
        <f>'[1]1'!B5</f>
        <v>гор. напиток</v>
      </c>
      <c r="C5" s="20">
        <f>'[1]1'!C5</f>
        <v>376</v>
      </c>
      <c r="D5" s="21" t="str">
        <f>'[1]1'!D5</f>
        <v>Чай с сахаром</v>
      </c>
      <c r="E5" s="26">
        <f>'[1]1'!E5</f>
        <v>215</v>
      </c>
      <c r="F5" s="25">
        <f>'[1]1'!F5</f>
        <v>2.21</v>
      </c>
      <c r="G5" s="25">
        <f>'[1]1'!G5</f>
        <v>56.5</v>
      </c>
      <c r="H5" s="25">
        <f>'[1]1'!H5</f>
        <v>0.38</v>
      </c>
      <c r="I5" s="25">
        <f>'[1]1'!I5</f>
        <v>0</v>
      </c>
      <c r="J5" s="28">
        <f>'[1]1'!J5</f>
        <v>13.7</v>
      </c>
      <c r="K5" s="14"/>
    </row>
    <row r="6" spans="1:11">
      <c r="A6" s="42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2"/>
      <c r="B7" s="20"/>
      <c r="C7" s="20">
        <f>'[1]1'!C7</f>
        <v>338</v>
      </c>
      <c r="D7" s="21" t="str">
        <f>'[1]1'!D7</f>
        <v>Фрукты свежие (яблоко)</v>
      </c>
      <c r="E7" s="26">
        <f>'[1]1'!E7</f>
        <v>130</v>
      </c>
      <c r="F7" s="25">
        <f>'[1]1'!F7</f>
        <v>14.56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42"/>
      <c r="B8" s="20"/>
      <c r="C8" s="20">
        <f>'[1]1'!C8</f>
        <v>14</v>
      </c>
      <c r="D8" s="21" t="str">
        <f>'[1]1'!D8</f>
        <v xml:space="preserve">Масло сливочное крестьянское </v>
      </c>
      <c r="E8" s="26">
        <f>'[1]1'!E8</f>
        <v>10</v>
      </c>
      <c r="F8" s="25">
        <f>'[1]1'!F8</f>
        <v>16.61</v>
      </c>
      <c r="G8" s="25">
        <f>'[1]1'!G8</f>
        <v>66.2</v>
      </c>
      <c r="H8" s="25">
        <f>'[1]1'!H8</f>
        <v>0.1</v>
      </c>
      <c r="I8" s="25">
        <f>'[1]1'!I8</f>
        <v>7.25</v>
      </c>
      <c r="J8" s="25">
        <f>'[1]1'!J8</f>
        <v>0.14000000000000001</v>
      </c>
      <c r="K8" s="14"/>
    </row>
    <row r="9" spans="1:11">
      <c r="A9" s="35"/>
      <c r="B9" s="20"/>
      <c r="C9" s="20">
        <f>'[1]1'!C9</f>
        <v>15</v>
      </c>
      <c r="D9" s="21" t="str">
        <f>'[1]1'!D9</f>
        <v>Сыр Российский</v>
      </c>
      <c r="E9" s="26">
        <f>'[1]1'!E9</f>
        <v>13</v>
      </c>
      <c r="F9" s="25">
        <f>'[1]1'!F9</f>
        <v>15.45</v>
      </c>
      <c r="G9" s="25">
        <f>'[1]1'!G9</f>
        <v>36.200000000000003</v>
      </c>
      <c r="H9" s="25">
        <f>'[1]1'!H9</f>
        <v>2.2999999999999998</v>
      </c>
      <c r="I9" s="25">
        <f>'[1]1'!I9</f>
        <v>2.9</v>
      </c>
      <c r="J9" s="25">
        <f>'[1]1'!J9</f>
        <v>0</v>
      </c>
      <c r="K9" s="14"/>
    </row>
    <row r="10" spans="1:11">
      <c r="A10" s="7"/>
      <c r="B10" s="20"/>
      <c r="C10" s="20"/>
      <c r="D10" s="21"/>
      <c r="E10" s="36">
        <f t="shared" ref="E10:J10" si="0">SUM(E4:E9)</f>
        <v>548</v>
      </c>
      <c r="F10" s="37">
        <f t="shared" si="0"/>
        <v>100</v>
      </c>
      <c r="G10" s="37">
        <f t="shared" si="0"/>
        <v>687.20000000000016</v>
      </c>
      <c r="H10" s="37">
        <f t="shared" si="0"/>
        <v>27.810000000000002</v>
      </c>
      <c r="I10" s="37">
        <f t="shared" si="0"/>
        <v>34.47</v>
      </c>
      <c r="J10" s="37">
        <f t="shared" si="0"/>
        <v>62.88</v>
      </c>
      <c r="K10" s="14"/>
    </row>
    <row r="11" spans="1:11">
      <c r="A11" s="43" t="s">
        <v>11</v>
      </c>
      <c r="B11" s="32" t="str">
        <f>'[1]1'!B15</f>
        <v>1 блюдо</v>
      </c>
      <c r="C11" s="30">
        <f>'[1]1'!C15</f>
        <v>96</v>
      </c>
      <c r="D11" s="31" t="str">
        <f>'[1]1'!D15</f>
        <v>Рассольник по-Петербургски</v>
      </c>
      <c r="E11" s="33">
        <f>'[1]1'!E15</f>
        <v>250</v>
      </c>
      <c r="F11" s="29">
        <f>'[1]1'!F15</f>
        <v>9.01</v>
      </c>
      <c r="G11" s="29">
        <f>'[1]1'!G15</f>
        <v>134</v>
      </c>
      <c r="H11" s="29">
        <f>'[1]1'!H15</f>
        <v>2</v>
      </c>
      <c r="I11" s="29">
        <f>'[1]1'!I15</f>
        <v>5.1100000000000003</v>
      </c>
      <c r="J11" s="34">
        <f>'[1]1'!J15</f>
        <v>20</v>
      </c>
      <c r="K11" s="14"/>
    </row>
    <row r="12" spans="1:11">
      <c r="A12" s="44"/>
      <c r="B12" s="6" t="str">
        <f>'[1]1'!B16</f>
        <v>2 блюдо</v>
      </c>
      <c r="C12" s="20">
        <f>'[1]1'!C16</f>
        <v>294</v>
      </c>
      <c r="D12" s="21" t="str">
        <f>'[1]1'!D16</f>
        <v>Котлета рубленная из птицы с маслом</v>
      </c>
      <c r="E12" s="26">
        <f>'[1]1'!E16</f>
        <v>105</v>
      </c>
      <c r="F12" s="25">
        <f>'[1]1'!F16</f>
        <v>56.1</v>
      </c>
      <c r="G12" s="25">
        <f>'[1]1'!G16</f>
        <v>198</v>
      </c>
      <c r="H12" s="25">
        <f>'[1]1'!H16</f>
        <v>13.08</v>
      </c>
      <c r="I12" s="25">
        <f>'[1]1'!I16</f>
        <v>10.6</v>
      </c>
      <c r="J12" s="28">
        <f>'[1]1'!J16</f>
        <v>12.6</v>
      </c>
      <c r="K12" s="14"/>
    </row>
    <row r="13" spans="1:11">
      <c r="A13" s="44"/>
      <c r="B13" s="6" t="str">
        <f>'[1]1'!B17</f>
        <v>гарнир</v>
      </c>
      <c r="C13" s="20">
        <f>'[1]1'!C17</f>
        <v>309</v>
      </c>
      <c r="D13" s="21" t="str">
        <f>'[1]1'!D17</f>
        <v>Макароны отварные</v>
      </c>
      <c r="E13" s="26">
        <f>'[1]1'!E17</f>
        <v>150</v>
      </c>
      <c r="F13" s="25">
        <f>'[1]1'!F17</f>
        <v>12.84</v>
      </c>
      <c r="G13" s="25">
        <f>'[1]1'!G17</f>
        <v>191</v>
      </c>
      <c r="H13" s="25">
        <f>'[1]1'!H17</f>
        <v>5.5</v>
      </c>
      <c r="I13" s="25">
        <f>'[1]1'!I17</f>
        <v>3.8</v>
      </c>
      <c r="J13" s="28">
        <f>'[1]1'!J17</f>
        <v>33.799999999999997</v>
      </c>
      <c r="K13" s="14"/>
    </row>
    <row r="14" spans="1:11">
      <c r="A14" s="44"/>
      <c r="B14" s="6" t="str">
        <f>'[1]1'!B18</f>
        <v>сладкое</v>
      </c>
      <c r="C14" s="20">
        <f>'[1]1'!C18</f>
        <v>348</v>
      </c>
      <c r="D14" s="21" t="str">
        <f>'[1]1'!D18</f>
        <v>Компот из кураги</v>
      </c>
      <c r="E14" s="26">
        <f>'[1]1'!E18</f>
        <v>200</v>
      </c>
      <c r="F14" s="25">
        <f>'[1]1'!F18</f>
        <v>15.86</v>
      </c>
      <c r="G14" s="25">
        <f>'[1]1'!G18</f>
        <v>126</v>
      </c>
      <c r="H14" s="25">
        <f>'[1]1'!H18</f>
        <v>0.77</v>
      </c>
      <c r="I14" s="25">
        <f>'[1]1'!I18</f>
        <v>0.04</v>
      </c>
      <c r="J14" s="28">
        <f>'[1]1'!J18</f>
        <v>27.3</v>
      </c>
      <c r="K14" s="14"/>
    </row>
    <row r="15" spans="1:11">
      <c r="A15" s="44"/>
      <c r="B15" s="6" t="str">
        <f>'[1]1'!B19</f>
        <v>хлеб бел.</v>
      </c>
      <c r="C15" s="20"/>
      <c r="D15" s="21" t="str">
        <f>'[1]1'!D19</f>
        <v>Хлеб пшеничный</v>
      </c>
      <c r="E15" s="26">
        <f>'[1]1'!E19</f>
        <v>30</v>
      </c>
      <c r="F15" s="25">
        <f>'[1]1'!F19</f>
        <v>2.77</v>
      </c>
      <c r="G15" s="25">
        <f>'[1]1'!G19</f>
        <v>82.2</v>
      </c>
      <c r="H15" s="25">
        <f>'[1]1'!H19</f>
        <v>3.21</v>
      </c>
      <c r="I15" s="25">
        <f>'[1]1'!I19</f>
        <v>1.4</v>
      </c>
      <c r="J15" s="28">
        <f>'[1]1'!J19</f>
        <v>13.1</v>
      </c>
      <c r="K15" s="14"/>
    </row>
    <row r="16" spans="1:11">
      <c r="A16" s="44"/>
      <c r="B16" s="6" t="str">
        <f>'[1]1'!B20</f>
        <v>хлеб черн.</v>
      </c>
      <c r="C16" s="20"/>
      <c r="D16" s="21" t="str">
        <f>'[1]1'!D20</f>
        <v>Хлеб ржано-пшеничный</v>
      </c>
      <c r="E16" s="26">
        <f>'[1]1'!E20</f>
        <v>35</v>
      </c>
      <c r="F16" s="25">
        <f>'[1]1'!F20</f>
        <v>3.42</v>
      </c>
      <c r="G16" s="25">
        <f>'[1]1'!G20</f>
        <v>46.4</v>
      </c>
      <c r="H16" s="25">
        <f>'[1]1'!H20</f>
        <v>1.32</v>
      </c>
      <c r="I16" s="25">
        <f>'[1]1'!I20</f>
        <v>0.22</v>
      </c>
      <c r="J16" s="28">
        <f>'[1]1'!J20</f>
        <v>9.8800000000000008</v>
      </c>
      <c r="K16" s="14"/>
    </row>
    <row r="17" spans="1:11">
      <c r="A17" s="7"/>
      <c r="B17" s="10"/>
      <c r="C17" s="10"/>
      <c r="D17" s="10"/>
      <c r="E17" s="16">
        <f t="shared" ref="E17:J17" si="1">SUM(E11:E16)</f>
        <v>770</v>
      </c>
      <c r="F17" s="12">
        <f t="shared" si="1"/>
        <v>100</v>
      </c>
      <c r="G17" s="12">
        <f t="shared" si="1"/>
        <v>777.6</v>
      </c>
      <c r="H17" s="12">
        <f t="shared" si="1"/>
        <v>25.88</v>
      </c>
      <c r="I17" s="12">
        <f t="shared" si="1"/>
        <v>21.169999999999998</v>
      </c>
      <c r="J17" s="12">
        <f t="shared" si="1"/>
        <v>116.67999999999999</v>
      </c>
      <c r="K17" s="14"/>
    </row>
    <row r="18" spans="1:11">
      <c r="A18" s="7"/>
      <c r="B18" s="8"/>
      <c r="C18" s="8"/>
      <c r="D18" s="8"/>
      <c r="E18" s="17">
        <f t="shared" ref="E18:J18" si="2">SUM(E17,E10)</f>
        <v>1318</v>
      </c>
      <c r="F18" s="15">
        <f t="shared" si="2"/>
        <v>200</v>
      </c>
      <c r="G18" s="9">
        <f t="shared" si="2"/>
        <v>1464.8000000000002</v>
      </c>
      <c r="H18" s="9">
        <f t="shared" si="2"/>
        <v>53.69</v>
      </c>
      <c r="I18" s="9">
        <f t="shared" si="2"/>
        <v>55.64</v>
      </c>
      <c r="J18" s="9">
        <f t="shared" si="2"/>
        <v>179.56</v>
      </c>
      <c r="K18" s="14"/>
    </row>
    <row r="19" spans="1:11"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2024-11-27T11:31:53Z</dcterms:modified>
</cp:coreProperties>
</file>