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лександр\Desktop\меню на 25.11-29.11\"/>
    </mc:Choice>
  </mc:AlternateContent>
  <bookViews>
    <workbookView xWindow="0" yWindow="0" windowWidth="19440" windowHeight="8150"/>
  </bookViews>
  <sheets>
    <sheet name="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F19" i="1"/>
  <c r="G19" i="1"/>
  <c r="H19" i="1"/>
  <c r="I19" i="1"/>
  <c r="J19" i="1"/>
  <c r="E18" i="1"/>
  <c r="F18" i="1"/>
  <c r="G18" i="1"/>
  <c r="H18" i="1"/>
  <c r="I18" i="1"/>
  <c r="J18" i="1"/>
  <c r="B11" i="1"/>
  <c r="C11" i="1"/>
  <c r="D11" i="1"/>
  <c r="E11" i="1"/>
  <c r="F11" i="1"/>
  <c r="G11" i="1"/>
  <c r="H11" i="1"/>
  <c r="I11" i="1"/>
  <c r="J11" i="1"/>
  <c r="B12" i="1"/>
  <c r="C12" i="1"/>
  <c r="D12" i="1"/>
  <c r="E12" i="1"/>
  <c r="F12" i="1"/>
  <c r="G12" i="1"/>
  <c r="H12" i="1"/>
  <c r="I12" i="1"/>
  <c r="J12" i="1"/>
  <c r="B13" i="1"/>
  <c r="C13" i="1"/>
  <c r="D13" i="1"/>
  <c r="E13" i="1"/>
  <c r="F13" i="1"/>
  <c r="G13" i="1"/>
  <c r="H13" i="1"/>
  <c r="I13" i="1"/>
  <c r="J13" i="1"/>
  <c r="B14" i="1"/>
  <c r="C14" i="1"/>
  <c r="D14" i="1"/>
  <c r="E14" i="1"/>
  <c r="F14" i="1"/>
  <c r="G14" i="1"/>
  <c r="H14" i="1"/>
  <c r="I14" i="1"/>
  <c r="J14" i="1"/>
  <c r="B15" i="1"/>
  <c r="C15" i="1"/>
  <c r="D15" i="1"/>
  <c r="E15" i="1"/>
  <c r="F15" i="1"/>
  <c r="G15" i="1"/>
  <c r="H15" i="1"/>
  <c r="I15" i="1"/>
  <c r="J15" i="1"/>
  <c r="B16" i="1"/>
  <c r="D16" i="1"/>
  <c r="E16" i="1"/>
  <c r="F16" i="1"/>
  <c r="G16" i="1"/>
  <c r="H16" i="1"/>
  <c r="I16" i="1"/>
  <c r="J16" i="1"/>
  <c r="B17" i="1"/>
  <c r="D17" i="1"/>
  <c r="E17" i="1"/>
  <c r="F17" i="1"/>
  <c r="G17" i="1"/>
  <c r="H17" i="1"/>
  <c r="I17" i="1"/>
  <c r="J17" i="1"/>
  <c r="F10" i="1"/>
  <c r="J10" i="1"/>
  <c r="B4" i="1"/>
  <c r="C4" i="1"/>
  <c r="D4" i="1"/>
  <c r="E4" i="1"/>
  <c r="E10" i="1" s="1"/>
  <c r="F4" i="1"/>
  <c r="G4" i="1"/>
  <c r="G10" i="1" s="1"/>
  <c r="H4" i="1"/>
  <c r="H10" i="1" s="1"/>
  <c r="I4" i="1"/>
  <c r="I10" i="1" s="1"/>
  <c r="J4" i="1"/>
  <c r="B5" i="1"/>
  <c r="C5" i="1"/>
  <c r="D5" i="1"/>
  <c r="E5" i="1"/>
  <c r="F5" i="1"/>
  <c r="G5" i="1"/>
  <c r="H5" i="1"/>
  <c r="I5" i="1"/>
  <c r="J5" i="1"/>
  <c r="B6" i="1"/>
  <c r="D6" i="1"/>
  <c r="E6" i="1"/>
  <c r="F6" i="1"/>
  <c r="G6" i="1"/>
  <c r="H6" i="1"/>
  <c r="I6" i="1"/>
  <c r="J6" i="1"/>
  <c r="D7" i="1"/>
  <c r="E7" i="1"/>
  <c r="F7" i="1"/>
  <c r="G7" i="1"/>
  <c r="H7" i="1"/>
  <c r="I7" i="1"/>
  <c r="J7" i="1"/>
  <c r="C8" i="1"/>
  <c r="D8" i="1"/>
  <c r="E8" i="1"/>
  <c r="F8" i="1"/>
  <c r="G8" i="1"/>
  <c r="H8" i="1"/>
  <c r="I8" i="1"/>
  <c r="J8" i="1"/>
  <c r="C9" i="1"/>
  <c r="D9" i="1"/>
  <c r="E9" i="1"/>
  <c r="F9" i="1"/>
  <c r="G9" i="1"/>
  <c r="H9" i="1"/>
  <c r="I9" i="1"/>
  <c r="J9" i="1"/>
</calcChain>
</file>

<file path=xl/sharedStrings.xml><?xml version="1.0" encoding="utf-8"?>
<sst xmlns="http://schemas.openxmlformats.org/spreadsheetml/2006/main" count="16" uniqueCount="16">
  <si>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</si>
  <si>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</si>
  <si>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</si>
  <si>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</si>
  <si>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</si>
  <si>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</si>
  <si>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</si>
  <si>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</si>
  <si>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</si>
  <si>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</si>
  <si>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</si>
  <si>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</si>
  <si>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</si>
  <si>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</si>
  <si>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</si>
  <si>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СОШ № 1 им. М.Ю. Лермонтова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</si>
</sst>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13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47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right" vertical="center" wrapText="1"/>
    </xf>
    <xf numFmtId="0" fontId="3" fillId="2" borderId="1" xfId="2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2" fontId="5" fillId="2" borderId="1" xfId="2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center"/>
    </xf>
    <xf numFmtId="2" fontId="0" fillId="0" borderId="0" xfId="0" applyNumberFormat="1"/>
    <xf numFmtId="2" fontId="5" fillId="2" borderId="1" xfId="0" applyNumberFormat="1" applyFont="1" applyFill="1" applyBorder="1" applyAlignment="1">
      <alignment horizontal="right" vertical="center"/>
    </xf>
    <xf numFmtId="1" fontId="5" fillId="2" borderId="1" xfId="2" applyNumberFormat="1" applyFont="1" applyFill="1" applyBorder="1" applyAlignment="1">
      <alignment horizontal="right" vertical="center"/>
    </xf>
    <xf numFmtId="1" fontId="5" fillId="2" borderId="1" xfId="0" applyNumberFormat="1" applyFont="1" applyFill="1" applyBorder="1" applyAlignment="1">
      <alignment horizontal="right" vertical="center"/>
    </xf>
    <xf numFmtId="0" fontId="2" fillId="2" borderId="11" xfId="0" applyFont="1" applyFill="1" applyBorder="1" applyAlignment="1" applyProtection="1">
      <alignment horizontal="center" vertical="center"/>
      <protection locked="0"/>
    </xf>
    <xf numFmtId="0" fontId="2" fillId="2" borderId="1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>
      <alignment horizontal="center" vertical="center"/>
    </xf>
    <xf numFmtId="2" fontId="2" fillId="2" borderId="11" xfId="0" applyNumberFormat="1" applyFont="1" applyFill="1" applyBorder="1" applyAlignment="1" applyProtection="1">
      <alignment horizontal="right" vertical="center"/>
      <protection locked="0"/>
    </xf>
    <xf numFmtId="1" fontId="2" fillId="2" borderId="11" xfId="0" applyNumberFormat="1" applyFont="1" applyFill="1" applyBorder="1" applyAlignment="1" applyProtection="1">
      <alignment horizontal="right" vertical="center"/>
      <protection locked="0"/>
    </xf>
    <xf numFmtId="2" fontId="2" fillId="2" borderId="1" xfId="0" applyNumberFormat="1" applyFont="1" applyFill="1" applyBorder="1" applyAlignment="1" applyProtection="1">
      <alignment horizontal="right" vertical="center"/>
      <protection locked="0"/>
    </xf>
    <xf numFmtId="1" fontId="2" fillId="2" borderId="1" xfId="0" applyNumberFormat="1" applyFont="1" applyFill="1" applyBorder="1" applyAlignment="1" applyProtection="1">
      <alignment horizontal="right" vertical="center"/>
      <protection locked="0"/>
    </xf>
    <xf numFmtId="2" fontId="2" fillId="2" borderId="12" xfId="0" applyNumberFormat="1" applyFont="1" applyFill="1" applyBorder="1" applyAlignment="1" applyProtection="1">
      <alignment horizontal="right" vertical="center"/>
      <protection locked="0"/>
    </xf>
    <xf numFmtId="2" fontId="2" fillId="2" borderId="13" xfId="0" applyNumberFormat="1" applyFont="1" applyFill="1" applyBorder="1" applyAlignment="1" applyProtection="1">
      <alignment horizontal="right" vertical="center"/>
      <protection locked="0"/>
    </xf>
    <xf numFmtId="2" fontId="2" fillId="2" borderId="10" xfId="0" applyNumberFormat="1" applyFont="1" applyFill="1" applyBorder="1" applyAlignment="1" applyProtection="1">
      <alignment horizontal="right" vertical="center"/>
      <protection locked="0"/>
    </xf>
    <xf numFmtId="0" fontId="2" fillId="2" borderId="10" xfId="0" applyFont="1" applyFill="1" applyBorder="1" applyAlignment="1" applyProtection="1">
      <alignment horizontal="center" vertical="center"/>
      <protection locked="0"/>
    </xf>
    <xf numFmtId="0" fontId="2" fillId="2" borderId="10" xfId="0" applyFont="1" applyFill="1" applyBorder="1" applyAlignment="1" applyProtection="1">
      <alignment horizontal="center" vertical="center" wrapText="1"/>
      <protection locked="0"/>
    </xf>
    <xf numFmtId="0" fontId="2" fillId="2" borderId="10" xfId="0" applyFont="1" applyFill="1" applyBorder="1" applyAlignment="1">
      <alignment horizontal="center" vertical="center"/>
    </xf>
    <xf numFmtId="1" fontId="2" fillId="2" borderId="10" xfId="0" applyNumberFormat="1" applyFont="1" applyFill="1" applyBorder="1" applyAlignment="1" applyProtection="1">
      <alignment horizontal="right" vertical="center"/>
      <protection locked="0"/>
    </xf>
    <xf numFmtId="2" fontId="2" fillId="2" borderId="14" xfId="0" applyNumberFormat="1" applyFont="1" applyFill="1" applyBorder="1" applyAlignment="1" applyProtection="1">
      <alignment horizontal="right" vertical="center"/>
      <protection locked="0"/>
    </xf>
    <xf numFmtId="0" fontId="2" fillId="0" borderId="8" xfId="0" applyFont="1" applyBorder="1" applyAlignment="1">
      <alignment horizontal="center" vertical="center"/>
    </xf>
    <xf numFmtId="1" fontId="6" fillId="2" borderId="1" xfId="0" applyNumberFormat="1" applyFont="1" applyFill="1" applyBorder="1" applyAlignment="1" applyProtection="1">
      <alignment horizontal="right" vertical="center"/>
      <protection locked="0"/>
    </xf>
    <xf numFmtId="2" fontId="6" fillId="2" borderId="1" xfId="0" applyNumberFormat="1" applyFont="1" applyFill="1" applyBorder="1" applyAlignment="1" applyProtection="1">
      <alignment horizontal="right" vertical="center"/>
      <protection locked="0"/>
    </xf>
    <xf numFmtId="1" fontId="3" fillId="2" borderId="1" xfId="2" applyNumberFormat="1" applyFont="1" applyFill="1" applyBorder="1" applyAlignment="1">
      <alignment horizontal="right" vertical="center"/>
    </xf>
    <xf numFmtId="2" fontId="3" fillId="2" borderId="1" xfId="2" applyNumberFormat="1" applyFont="1" applyFill="1" applyBorder="1" applyAlignment="1">
      <alignment horizontal="right" vertical="center"/>
    </xf>
    <xf numFmtId="0" fontId="2" fillId="2" borderId="2" xfId="0" applyFont="1" applyFill="1" applyBorder="1" applyAlignment="1" applyProtection="1">
      <protection locked="0"/>
    </xf>
    <xf numFmtId="0" fontId="2" fillId="2" borderId="6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ttachments_nostalgie.hermitage@mail.ru_2024-11-20_08-42-45/2024-11-25-sm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4">
          <cell r="B4" t="str">
            <v>гор. блюдо</v>
          </cell>
          <cell r="C4">
            <v>173</v>
          </cell>
          <cell r="D4" t="str">
            <v>Каша вязкая молочная из риса</v>
          </cell>
          <cell r="E4">
            <v>220</v>
          </cell>
          <cell r="F4">
            <v>38.22</v>
          </cell>
          <cell r="G4">
            <v>328</v>
          </cell>
          <cell r="H4">
            <v>3.1</v>
          </cell>
          <cell r="I4">
            <v>10.199999999999999</v>
          </cell>
          <cell r="J4">
            <v>52.9</v>
          </cell>
        </row>
        <row r="5">
          <cell r="B5" t="str">
            <v>гор. напиток</v>
          </cell>
          <cell r="C5">
            <v>382</v>
          </cell>
          <cell r="D5" t="str">
            <v>Какао с молоком</v>
          </cell>
          <cell r="E5">
            <v>200</v>
          </cell>
          <cell r="F5">
            <v>18.62</v>
          </cell>
          <cell r="G5">
            <v>139</v>
          </cell>
          <cell r="H5">
            <v>3.76</v>
          </cell>
          <cell r="I5">
            <v>3.2</v>
          </cell>
          <cell r="J5">
            <v>26.4</v>
          </cell>
        </row>
        <row r="6">
          <cell r="B6" t="str">
            <v>хлеб</v>
          </cell>
          <cell r="D6" t="str">
            <v>Хлеб пшеничный</v>
          </cell>
          <cell r="E6">
            <v>30</v>
          </cell>
          <cell r="F6">
            <v>2.64</v>
          </cell>
          <cell r="G6">
            <v>82.2</v>
          </cell>
          <cell r="H6">
            <v>3.21</v>
          </cell>
          <cell r="I6">
            <v>1.4</v>
          </cell>
          <cell r="J6">
            <v>13.1</v>
          </cell>
        </row>
        <row r="7">
          <cell r="D7" t="str">
            <v>Фрукты свежие(яблоко)</v>
          </cell>
          <cell r="E7">
            <v>130</v>
          </cell>
          <cell r="F7">
            <v>14.56</v>
          </cell>
          <cell r="G7">
            <v>61.1</v>
          </cell>
          <cell r="H7">
            <v>0.52</v>
          </cell>
          <cell r="I7">
            <v>0.52</v>
          </cell>
          <cell r="J7">
            <v>11.44</v>
          </cell>
        </row>
        <row r="8">
          <cell r="C8">
            <v>15</v>
          </cell>
          <cell r="D8" t="str">
            <v>Сыр Российский порционно</v>
          </cell>
          <cell r="E8">
            <v>10</v>
          </cell>
          <cell r="F8">
            <v>11.43</v>
          </cell>
          <cell r="G8">
            <v>36.200000000000003</v>
          </cell>
          <cell r="H8">
            <v>2.2999999999999998</v>
          </cell>
          <cell r="I8">
            <v>2.9</v>
          </cell>
          <cell r="J8">
            <v>0</v>
          </cell>
        </row>
        <row r="9">
          <cell r="C9">
            <v>14</v>
          </cell>
          <cell r="D9" t="str">
            <v>Масло сливочное крестьянское</v>
          </cell>
          <cell r="E9">
            <v>10</v>
          </cell>
          <cell r="F9">
            <v>14.53</v>
          </cell>
          <cell r="G9">
            <v>66.2</v>
          </cell>
          <cell r="H9">
            <v>0.1</v>
          </cell>
          <cell r="I9">
            <v>7.25</v>
          </cell>
          <cell r="J9">
            <v>0.14000000000000001</v>
          </cell>
        </row>
        <row r="13">
          <cell r="B13" t="str">
            <v>закуска</v>
          </cell>
          <cell r="C13">
            <v>71</v>
          </cell>
          <cell r="D13" t="str">
            <v>Овощи свежие(огурец)</v>
          </cell>
          <cell r="E13">
            <v>60</v>
          </cell>
          <cell r="F13">
            <v>12.84</v>
          </cell>
          <cell r="G13">
            <v>6.6</v>
          </cell>
          <cell r="H13">
            <v>0.7</v>
          </cell>
          <cell r="I13">
            <v>0.1</v>
          </cell>
          <cell r="J13">
            <v>1.1399999999999999</v>
          </cell>
        </row>
        <row r="14">
          <cell r="B14" t="str">
            <v>1 блюдо</v>
          </cell>
          <cell r="C14">
            <v>88</v>
          </cell>
          <cell r="D14" t="str">
            <v>Щи из свежей капусты и картофеля</v>
          </cell>
          <cell r="E14">
            <v>250</v>
          </cell>
          <cell r="F14">
            <v>10.38</v>
          </cell>
          <cell r="G14">
            <v>105</v>
          </cell>
          <cell r="H14">
            <v>2</v>
          </cell>
          <cell r="I14">
            <v>6.19</v>
          </cell>
          <cell r="J14">
            <v>10.3</v>
          </cell>
        </row>
        <row r="15">
          <cell r="B15" t="str">
            <v>2 блюдо</v>
          </cell>
          <cell r="C15">
            <v>279</v>
          </cell>
          <cell r="D15" t="str">
            <v>Тефтели из говядины 50/60</v>
          </cell>
          <cell r="E15">
            <v>110</v>
          </cell>
          <cell r="F15">
            <v>42.23</v>
          </cell>
          <cell r="G15">
            <v>168</v>
          </cell>
          <cell r="H15">
            <v>8.64</v>
          </cell>
          <cell r="I15">
            <v>10</v>
          </cell>
          <cell r="J15">
            <v>10.7</v>
          </cell>
        </row>
        <row r="16">
          <cell r="B16" t="str">
            <v>гарнир</v>
          </cell>
          <cell r="C16">
            <v>302</v>
          </cell>
          <cell r="D16" t="str">
            <v>Каша  рассыпчатая гречневая</v>
          </cell>
          <cell r="E16">
            <v>150</v>
          </cell>
          <cell r="F16">
            <v>17.260000000000002</v>
          </cell>
          <cell r="G16">
            <v>242</v>
          </cell>
          <cell r="H16">
            <v>8.6</v>
          </cell>
          <cell r="I16">
            <v>5.9</v>
          </cell>
          <cell r="J16">
            <v>38.700000000000003</v>
          </cell>
        </row>
        <row r="17">
          <cell r="B17" t="str">
            <v>сладкое</v>
          </cell>
          <cell r="C17">
            <v>348</v>
          </cell>
          <cell r="D17" t="str">
            <v>Компот из плодов сушеных(изюм)</v>
          </cell>
          <cell r="E17">
            <v>200</v>
          </cell>
          <cell r="F17">
            <v>12.69</v>
          </cell>
          <cell r="G17">
            <v>135</v>
          </cell>
          <cell r="H17">
            <v>0.48</v>
          </cell>
          <cell r="I17">
            <v>0.1</v>
          </cell>
          <cell r="J17">
            <v>33</v>
          </cell>
        </row>
        <row r="18">
          <cell r="B18" t="str">
            <v>хлеб бел.</v>
          </cell>
          <cell r="D18" t="str">
            <v>Хлеб пшеничный</v>
          </cell>
          <cell r="E18">
            <v>30</v>
          </cell>
          <cell r="F18">
            <v>2.64</v>
          </cell>
          <cell r="G18">
            <v>82.2</v>
          </cell>
          <cell r="H18">
            <v>3.21</v>
          </cell>
          <cell r="I18">
            <v>1.4</v>
          </cell>
          <cell r="J18">
            <v>13.1</v>
          </cell>
        </row>
        <row r="19">
          <cell r="B19" t="str">
            <v>хлеб черн.</v>
          </cell>
          <cell r="D19" t="str">
            <v>Хлеб ржано-пшеничный</v>
          </cell>
          <cell r="E19">
            <v>20</v>
          </cell>
          <cell r="F19">
            <v>1.96</v>
          </cell>
          <cell r="G19">
            <v>46.4</v>
          </cell>
          <cell r="H19">
            <v>1.32</v>
          </cell>
          <cell r="I19">
            <v>0.22</v>
          </cell>
          <cell r="J19">
            <v>9.8800000000000008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workbookViewId="0">
      <selection activeCell="M10" sqref="M10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1">
      <c r="A1" s="1" t="s">
        <v>0</v>
      </c>
      <c r="B1" s="40" t="s">
        <v>15</v>
      </c>
      <c r="C1" s="41"/>
      <c r="D1" s="42"/>
      <c r="E1" s="1" t="s">
        <v>12</v>
      </c>
      <c r="F1" s="2"/>
      <c r="G1" s="1"/>
      <c r="H1" s="1"/>
      <c r="I1" s="1" t="s">
        <v>1</v>
      </c>
      <c r="J1" s="3">
        <v>45621</v>
      </c>
    </row>
    <row r="2" spans="1:11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" thickBot="1">
      <c r="A3" s="4" t="s">
        <v>2</v>
      </c>
      <c r="B3" s="5" t="s">
        <v>3</v>
      </c>
      <c r="C3" s="5" t="s">
        <v>13</v>
      </c>
      <c r="D3" s="5" t="s">
        <v>4</v>
      </c>
      <c r="E3" s="11" t="s">
        <v>14</v>
      </c>
      <c r="F3" s="11" t="s">
        <v>5</v>
      </c>
      <c r="G3" s="11" t="s">
        <v>6</v>
      </c>
      <c r="H3" s="11" t="s">
        <v>7</v>
      </c>
      <c r="I3" s="11" t="s">
        <v>8</v>
      </c>
      <c r="J3" s="11" t="s">
        <v>9</v>
      </c>
    </row>
    <row r="4" spans="1:11">
      <c r="A4" s="43" t="s">
        <v>10</v>
      </c>
      <c r="B4" s="22" t="str">
        <f>'[1]1'!B4</f>
        <v>гор. блюдо</v>
      </c>
      <c r="C4" s="18">
        <f>'[1]1'!C4</f>
        <v>173</v>
      </c>
      <c r="D4" s="19" t="str">
        <f>'[1]1'!D4</f>
        <v>Каша вязкая молочная из риса</v>
      </c>
      <c r="E4" s="24">
        <f>'[1]1'!E4</f>
        <v>220</v>
      </c>
      <c r="F4" s="23">
        <f>'[1]1'!F4</f>
        <v>38.22</v>
      </c>
      <c r="G4" s="23">
        <f>'[1]1'!G4</f>
        <v>328</v>
      </c>
      <c r="H4" s="23">
        <f>'[1]1'!H4</f>
        <v>3.1</v>
      </c>
      <c r="I4" s="23">
        <f>'[1]1'!I4</f>
        <v>10.199999999999999</v>
      </c>
      <c r="J4" s="27">
        <f>'[1]1'!J4</f>
        <v>52.9</v>
      </c>
      <c r="K4" s="14"/>
    </row>
    <row r="5" spans="1:11">
      <c r="A5" s="44"/>
      <c r="B5" s="6" t="str">
        <f>'[1]1'!B5</f>
        <v>гор. напиток</v>
      </c>
      <c r="C5" s="20">
        <f>'[1]1'!C5</f>
        <v>382</v>
      </c>
      <c r="D5" s="21" t="str">
        <f>'[1]1'!D5</f>
        <v>Какао с молоком</v>
      </c>
      <c r="E5" s="26">
        <f>'[1]1'!E5</f>
        <v>200</v>
      </c>
      <c r="F5" s="25">
        <f>'[1]1'!F5</f>
        <v>18.62</v>
      </c>
      <c r="G5" s="25">
        <f>'[1]1'!G5</f>
        <v>139</v>
      </c>
      <c r="H5" s="25">
        <f>'[1]1'!H5</f>
        <v>3.76</v>
      </c>
      <c r="I5" s="25">
        <f>'[1]1'!I5</f>
        <v>3.2</v>
      </c>
      <c r="J5" s="28">
        <f>'[1]1'!J5</f>
        <v>26.4</v>
      </c>
      <c r="K5" s="14"/>
    </row>
    <row r="6" spans="1:11">
      <c r="A6" s="44"/>
      <c r="B6" s="6" t="str">
        <f>'[1]1'!B6</f>
        <v>хлеб</v>
      </c>
      <c r="C6" s="20"/>
      <c r="D6" s="21" t="str">
        <f>'[1]1'!D6</f>
        <v>Хлеб пшеничный</v>
      </c>
      <c r="E6" s="26">
        <f>'[1]1'!E6</f>
        <v>30</v>
      </c>
      <c r="F6" s="25">
        <f>'[1]1'!F6</f>
        <v>2.64</v>
      </c>
      <c r="G6" s="25">
        <f>'[1]1'!G6</f>
        <v>82.2</v>
      </c>
      <c r="H6" s="25">
        <f>'[1]1'!H6</f>
        <v>3.21</v>
      </c>
      <c r="I6" s="25">
        <f>'[1]1'!I6</f>
        <v>1.4</v>
      </c>
      <c r="J6" s="28">
        <f>'[1]1'!J6</f>
        <v>13.1</v>
      </c>
      <c r="K6" s="14"/>
    </row>
    <row r="7" spans="1:11">
      <c r="A7" s="44"/>
      <c r="B7" s="20"/>
      <c r="C7" s="20"/>
      <c r="D7" s="21" t="str">
        <f>'[1]1'!D7</f>
        <v>Фрукты свежие(яблоко)</v>
      </c>
      <c r="E7" s="26">
        <f>'[1]1'!E7</f>
        <v>130</v>
      </c>
      <c r="F7" s="25">
        <f>'[1]1'!F7</f>
        <v>14.56</v>
      </c>
      <c r="G7" s="25">
        <f>'[1]1'!G7</f>
        <v>61.1</v>
      </c>
      <c r="H7" s="25">
        <f>'[1]1'!H7</f>
        <v>0.52</v>
      </c>
      <c r="I7" s="25">
        <f>'[1]1'!I7</f>
        <v>0.52</v>
      </c>
      <c r="J7" s="28">
        <f>'[1]1'!J7</f>
        <v>11.44</v>
      </c>
      <c r="K7" s="14"/>
    </row>
    <row r="8" spans="1:11">
      <c r="A8" s="44"/>
      <c r="B8" s="20"/>
      <c r="C8" s="20">
        <f>'[1]1'!C8</f>
        <v>15</v>
      </c>
      <c r="D8" s="21" t="str">
        <f>'[1]1'!D8</f>
        <v>Сыр Российский порционно</v>
      </c>
      <c r="E8" s="26">
        <f>'[1]1'!E8</f>
        <v>10</v>
      </c>
      <c r="F8" s="25">
        <f>'[1]1'!F8</f>
        <v>11.43</v>
      </c>
      <c r="G8" s="25">
        <f>'[1]1'!G8</f>
        <v>36.200000000000003</v>
      </c>
      <c r="H8" s="25">
        <f>'[1]1'!H8</f>
        <v>2.2999999999999998</v>
      </c>
      <c r="I8" s="25">
        <f>'[1]1'!I8</f>
        <v>2.9</v>
      </c>
      <c r="J8" s="25">
        <f>'[1]1'!J8</f>
        <v>0</v>
      </c>
      <c r="K8" s="14"/>
    </row>
    <row r="9" spans="1:11">
      <c r="A9" s="35"/>
      <c r="B9" s="20"/>
      <c r="C9" s="20">
        <f>'[1]1'!C9</f>
        <v>14</v>
      </c>
      <c r="D9" s="21" t="str">
        <f>'[1]1'!D9</f>
        <v>Масло сливочное крестьянское</v>
      </c>
      <c r="E9" s="26">
        <f>'[1]1'!E9</f>
        <v>10</v>
      </c>
      <c r="F9" s="25">
        <f>'[1]1'!F9</f>
        <v>14.53</v>
      </c>
      <c r="G9" s="25">
        <f>'[1]1'!G9</f>
        <v>66.2</v>
      </c>
      <c r="H9" s="25">
        <f>'[1]1'!H9</f>
        <v>0.1</v>
      </c>
      <c r="I9" s="25">
        <f>'[1]1'!I9</f>
        <v>7.25</v>
      </c>
      <c r="J9" s="25">
        <f>'[1]1'!J9</f>
        <v>0.14000000000000001</v>
      </c>
      <c r="K9" s="14"/>
    </row>
    <row r="10" spans="1:11">
      <c r="A10" s="7"/>
      <c r="B10" s="20"/>
      <c r="C10" s="20"/>
      <c r="D10" s="21"/>
      <c r="E10" s="36">
        <f t="shared" ref="E10:J10" si="0">SUM(E4:E9)</f>
        <v>600</v>
      </c>
      <c r="F10" s="37">
        <f t="shared" si="0"/>
        <v>100</v>
      </c>
      <c r="G10" s="37">
        <f t="shared" si="0"/>
        <v>712.70000000000016</v>
      </c>
      <c r="H10" s="37">
        <f t="shared" si="0"/>
        <v>12.99</v>
      </c>
      <c r="I10" s="37">
        <f t="shared" si="0"/>
        <v>25.47</v>
      </c>
      <c r="J10" s="37">
        <f t="shared" si="0"/>
        <v>103.97999999999999</v>
      </c>
      <c r="K10" s="14"/>
    </row>
    <row r="11" spans="1:11">
      <c r="A11" s="46" t="s">
        <v>11</v>
      </c>
      <c r="B11" s="32" t="str">
        <f>'[1]1'!B13</f>
        <v>закуска</v>
      </c>
      <c r="C11" s="30">
        <f>'[1]1'!C13</f>
        <v>71</v>
      </c>
      <c r="D11" s="31" t="str">
        <f>'[1]1'!D13</f>
        <v>Овощи свежие(огурец)</v>
      </c>
      <c r="E11" s="33">
        <f>'[1]1'!E13</f>
        <v>60</v>
      </c>
      <c r="F11" s="29">
        <f>'[1]1'!F13</f>
        <v>12.84</v>
      </c>
      <c r="G11" s="29">
        <f>'[1]1'!G13</f>
        <v>6.6</v>
      </c>
      <c r="H11" s="29">
        <f>'[1]1'!H13</f>
        <v>0.7</v>
      </c>
      <c r="I11" s="29">
        <f>'[1]1'!I13</f>
        <v>0.1</v>
      </c>
      <c r="J11" s="34">
        <f>'[1]1'!J13</f>
        <v>1.1399999999999999</v>
      </c>
      <c r="K11" s="14"/>
    </row>
    <row r="12" spans="1:11">
      <c r="A12" s="45"/>
      <c r="B12" s="6" t="str">
        <f>'[1]1'!B14</f>
        <v>1 блюдо</v>
      </c>
      <c r="C12" s="20">
        <f>'[1]1'!C14</f>
        <v>88</v>
      </c>
      <c r="D12" s="21" t="str">
        <f>'[1]1'!D14</f>
        <v>Щи из свежей капусты и картофеля</v>
      </c>
      <c r="E12" s="26">
        <f>'[1]1'!E14</f>
        <v>250</v>
      </c>
      <c r="F12" s="25">
        <f>'[1]1'!F14</f>
        <v>10.38</v>
      </c>
      <c r="G12" s="25">
        <f>'[1]1'!G14</f>
        <v>105</v>
      </c>
      <c r="H12" s="25">
        <f>'[1]1'!H14</f>
        <v>2</v>
      </c>
      <c r="I12" s="25">
        <f>'[1]1'!I14</f>
        <v>6.19</v>
      </c>
      <c r="J12" s="28">
        <f>'[1]1'!J14</f>
        <v>10.3</v>
      </c>
      <c r="K12" s="14"/>
    </row>
    <row r="13" spans="1:11">
      <c r="A13" s="45"/>
      <c r="B13" s="6" t="str">
        <f>'[1]1'!B15</f>
        <v>2 блюдо</v>
      </c>
      <c r="C13" s="20">
        <f>'[1]1'!C15</f>
        <v>279</v>
      </c>
      <c r="D13" s="21" t="str">
        <f>'[1]1'!D15</f>
        <v>Тефтели из говядины 50/60</v>
      </c>
      <c r="E13" s="26">
        <f>'[1]1'!E15</f>
        <v>110</v>
      </c>
      <c r="F13" s="25">
        <f>'[1]1'!F15</f>
        <v>42.23</v>
      </c>
      <c r="G13" s="25">
        <f>'[1]1'!G15</f>
        <v>168</v>
      </c>
      <c r="H13" s="25">
        <f>'[1]1'!H15</f>
        <v>8.64</v>
      </c>
      <c r="I13" s="25">
        <f>'[1]1'!I15</f>
        <v>10</v>
      </c>
      <c r="J13" s="28">
        <f>'[1]1'!J15</f>
        <v>10.7</v>
      </c>
      <c r="K13" s="14"/>
    </row>
    <row r="14" spans="1:11">
      <c r="A14" s="45"/>
      <c r="B14" s="6" t="str">
        <f>'[1]1'!B16</f>
        <v>гарнир</v>
      </c>
      <c r="C14" s="20">
        <f>'[1]1'!C16</f>
        <v>302</v>
      </c>
      <c r="D14" s="21" t="str">
        <f>'[1]1'!D16</f>
        <v>Каша  рассыпчатая гречневая</v>
      </c>
      <c r="E14" s="26">
        <f>'[1]1'!E16</f>
        <v>150</v>
      </c>
      <c r="F14" s="25">
        <f>'[1]1'!F16</f>
        <v>17.260000000000002</v>
      </c>
      <c r="G14" s="25">
        <f>'[1]1'!G16</f>
        <v>242</v>
      </c>
      <c r="H14" s="25">
        <f>'[1]1'!H16</f>
        <v>8.6</v>
      </c>
      <c r="I14" s="25">
        <f>'[1]1'!I16</f>
        <v>5.9</v>
      </c>
      <c r="J14" s="28">
        <f>'[1]1'!J16</f>
        <v>38.700000000000003</v>
      </c>
      <c r="K14" s="14"/>
    </row>
    <row r="15" spans="1:11">
      <c r="A15" s="45"/>
      <c r="B15" s="6" t="str">
        <f>'[1]1'!B17</f>
        <v>сладкое</v>
      </c>
      <c r="C15" s="20">
        <f>'[1]1'!C17</f>
        <v>348</v>
      </c>
      <c r="D15" s="21" t="str">
        <f>'[1]1'!D17</f>
        <v>Компот из плодов сушеных(изюм)</v>
      </c>
      <c r="E15" s="26">
        <f>'[1]1'!E17</f>
        <v>200</v>
      </c>
      <c r="F15" s="25">
        <f>'[1]1'!F17</f>
        <v>12.69</v>
      </c>
      <c r="G15" s="25">
        <f>'[1]1'!G17</f>
        <v>135</v>
      </c>
      <c r="H15" s="25">
        <f>'[1]1'!H17</f>
        <v>0.48</v>
      </c>
      <c r="I15" s="25">
        <f>'[1]1'!I17</f>
        <v>0.1</v>
      </c>
      <c r="J15" s="28">
        <f>'[1]1'!J17</f>
        <v>33</v>
      </c>
      <c r="K15" s="14"/>
    </row>
    <row r="16" spans="1:11">
      <c r="A16" s="45"/>
      <c r="B16" s="6" t="str">
        <f>'[1]1'!B18</f>
        <v>хлеб бел.</v>
      </c>
      <c r="C16" s="20"/>
      <c r="D16" s="21" t="str">
        <f>'[1]1'!D18</f>
        <v>Хлеб пшеничный</v>
      </c>
      <c r="E16" s="26">
        <f>'[1]1'!E18</f>
        <v>30</v>
      </c>
      <c r="F16" s="25">
        <f>'[1]1'!F18</f>
        <v>2.64</v>
      </c>
      <c r="G16" s="25">
        <f>'[1]1'!G18</f>
        <v>82.2</v>
      </c>
      <c r="H16" s="25">
        <f>'[1]1'!H18</f>
        <v>3.21</v>
      </c>
      <c r="I16" s="25">
        <f>'[1]1'!I18</f>
        <v>1.4</v>
      </c>
      <c r="J16" s="28">
        <f>'[1]1'!J18</f>
        <v>13.1</v>
      </c>
      <c r="K16" s="14"/>
    </row>
    <row r="17" spans="1:11">
      <c r="A17" s="35"/>
      <c r="B17" s="10" t="str">
        <f>'[1]1'!B19</f>
        <v>хлеб черн.</v>
      </c>
      <c r="C17" s="10"/>
      <c r="D17" s="10" t="str">
        <f>'[1]1'!D19</f>
        <v>Хлеб ржано-пшеничный</v>
      </c>
      <c r="E17" s="38">
        <f>'[1]1'!E19</f>
        <v>20</v>
      </c>
      <c r="F17" s="39">
        <f>'[1]1'!F19</f>
        <v>1.96</v>
      </c>
      <c r="G17" s="39">
        <f>'[1]1'!G19</f>
        <v>46.4</v>
      </c>
      <c r="H17" s="39">
        <f>'[1]1'!H19</f>
        <v>1.32</v>
      </c>
      <c r="I17" s="39">
        <f>'[1]1'!I19</f>
        <v>0.22</v>
      </c>
      <c r="J17" s="39">
        <f>'[1]1'!J19</f>
        <v>9.8800000000000008</v>
      </c>
      <c r="K17" s="14"/>
    </row>
    <row r="18" spans="1:11">
      <c r="A18" s="7"/>
      <c r="B18" s="10"/>
      <c r="C18" s="10"/>
      <c r="D18" s="10"/>
      <c r="E18" s="16">
        <f t="shared" ref="E18:J18" si="1">SUM(E11:E17)</f>
        <v>820</v>
      </c>
      <c r="F18" s="12">
        <f t="shared" si="1"/>
        <v>99.999999999999986</v>
      </c>
      <c r="G18" s="12">
        <f t="shared" si="1"/>
        <v>785.2</v>
      </c>
      <c r="H18" s="12">
        <f t="shared" si="1"/>
        <v>24.95</v>
      </c>
      <c r="I18" s="12">
        <f t="shared" si="1"/>
        <v>23.909999999999997</v>
      </c>
      <c r="J18" s="12">
        <f t="shared" si="1"/>
        <v>116.82</v>
      </c>
      <c r="K18" s="14"/>
    </row>
    <row r="19" spans="1:11">
      <c r="A19" s="7"/>
      <c r="B19" s="8"/>
      <c r="C19" s="8"/>
      <c r="D19" s="8"/>
      <c r="E19" s="17">
        <f t="shared" ref="E19:J19" si="2">SUM(E18,E10)</f>
        <v>1420</v>
      </c>
      <c r="F19" s="15">
        <f t="shared" si="2"/>
        <v>200</v>
      </c>
      <c r="G19" s="9">
        <f t="shared" si="2"/>
        <v>1497.9</v>
      </c>
      <c r="H19" s="9">
        <f t="shared" si="2"/>
        <v>37.94</v>
      </c>
      <c r="I19" s="9">
        <f t="shared" si="2"/>
        <v>49.379999999999995</v>
      </c>
      <c r="J19" s="9">
        <f t="shared" si="2"/>
        <v>220.79999999999998</v>
      </c>
      <c r="K19" s="14"/>
    </row>
    <row r="20" spans="1:11">
      <c r="B20" s="13"/>
      <c r="C20" s="13"/>
      <c r="D20" s="13"/>
      <c r="E20" s="13"/>
      <c r="F20" s="13"/>
      <c r="G20" s="13"/>
      <c r="H20" s="13"/>
      <c r="I20" s="13"/>
      <c r="J20" s="13"/>
    </row>
  </sheetData>
  <mergeCells count="3">
    <mergeCell ref="B1:D1"/>
    <mergeCell ref="A4:A8"/>
    <mergeCell ref="A11:A1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</cp:lastModifiedBy>
  <cp:lastPrinted>2021-05-22T16:33:26Z</cp:lastPrinted>
  <dcterms:created xsi:type="dcterms:W3CDTF">2015-06-05T18:19:34Z</dcterms:created>
  <dcterms:modified xsi:type="dcterms:W3CDTF">2024-11-20T12:39:57Z</dcterms:modified>
</cp:coreProperties>
</file>