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11-15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D16" i="1"/>
  <c r="E16" i="1"/>
  <c r="F16" i="1"/>
  <c r="G16" i="1"/>
  <c r="H16" i="1"/>
  <c r="I16" i="1"/>
  <c r="J16" i="1"/>
  <c r="B17" i="1"/>
  <c r="D17" i="1"/>
  <c r="E17" i="1"/>
  <c r="F17" i="1"/>
  <c r="G17" i="1"/>
  <c r="H17" i="1"/>
  <c r="I17" i="1"/>
  <c r="J17" i="1"/>
  <c r="E11" i="1"/>
  <c r="B4" i="1"/>
  <c r="C4" i="1"/>
  <c r="D4" i="1"/>
  <c r="E4" i="1"/>
  <c r="F4" i="1"/>
  <c r="F11" i="1" s="1"/>
  <c r="G4" i="1"/>
  <c r="G11" i="1" s="1"/>
  <c r="H4" i="1"/>
  <c r="H11" i="1" s="1"/>
  <c r="I4" i="1"/>
  <c r="I11" i="1" s="1"/>
  <c r="J4" i="1"/>
  <c r="J11" i="1" s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C9" i="1"/>
  <c r="D9" i="1"/>
  <c r="E9" i="1"/>
  <c r="F9" i="1"/>
  <c r="G9" i="1"/>
  <c r="H9" i="1"/>
  <c r="I9" i="1"/>
  <c r="J9" i="1"/>
  <c r="C10" i="1"/>
  <c r="D10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<sst xmlns="http://schemas.openxmlformats.org/spreadsheetml/2006/main" count="16" uniqueCount="16">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</sst>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" fontId="5" fillId="2" borderId="1" xfId="2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14-sm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291</v>
          </cell>
          <cell r="D4" t="str">
            <v>Плов из птицы</v>
          </cell>
          <cell r="E4">
            <v>150</v>
          </cell>
          <cell r="F4">
            <v>39.74</v>
          </cell>
          <cell r="G4">
            <v>326</v>
          </cell>
          <cell r="H4">
            <v>15.4</v>
          </cell>
          <cell r="I4">
            <v>17.8</v>
          </cell>
          <cell r="J4">
            <v>26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2.21</v>
          </cell>
          <cell r="G5">
            <v>56.5</v>
          </cell>
          <cell r="H5">
            <v>0.3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130</v>
          </cell>
          <cell r="F7">
            <v>12.48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C9">
            <v>15</v>
          </cell>
          <cell r="D9" t="str">
            <v>Сыр российский порционно</v>
          </cell>
          <cell r="E9">
            <v>13</v>
          </cell>
          <cell r="F9">
            <v>14.73</v>
          </cell>
          <cell r="G9">
            <v>36.200000000000003</v>
          </cell>
          <cell r="H9">
            <v>2.2999999999999998</v>
          </cell>
          <cell r="I9">
            <v>2.9</v>
          </cell>
          <cell r="J9">
            <v>0</v>
          </cell>
        </row>
        <row r="10">
          <cell r="C10">
            <v>71</v>
          </cell>
          <cell r="D10" t="str">
            <v>Овощи свежие(помидор)</v>
          </cell>
          <cell r="E10">
            <v>60</v>
          </cell>
          <cell r="F10">
            <v>11.59</v>
          </cell>
          <cell r="G10">
            <v>14.4</v>
          </cell>
          <cell r="H10">
            <v>0.66</v>
          </cell>
          <cell r="I10">
            <v>0.1</v>
          </cell>
          <cell r="J10">
            <v>2.2799999999999998</v>
          </cell>
        </row>
        <row r="15">
          <cell r="B15" t="str">
            <v>1 блюдо</v>
          </cell>
          <cell r="C15">
            <v>102</v>
          </cell>
          <cell r="D15" t="str">
            <v>Суп картофельный с горохом</v>
          </cell>
          <cell r="E15">
            <v>250</v>
          </cell>
          <cell r="F15">
            <v>8.89</v>
          </cell>
          <cell r="G15">
            <v>162</v>
          </cell>
          <cell r="H15">
            <v>5.3</v>
          </cell>
          <cell r="I15">
            <v>5.2</v>
          </cell>
          <cell r="J15">
            <v>23.5</v>
          </cell>
        </row>
        <row r="16">
          <cell r="B16" t="str">
            <v>2 блюдо</v>
          </cell>
          <cell r="C16">
            <v>234</v>
          </cell>
          <cell r="D16" t="str">
            <v>Котлета рыбная с маслом</v>
          </cell>
          <cell r="E16">
            <v>105</v>
          </cell>
          <cell r="F16">
            <v>55.86</v>
          </cell>
          <cell r="G16">
            <v>156</v>
          </cell>
          <cell r="H16">
            <v>11.1</v>
          </cell>
          <cell r="I16">
            <v>6.9</v>
          </cell>
          <cell r="J16">
            <v>11.8</v>
          </cell>
        </row>
        <row r="17">
          <cell r="B17" t="str">
            <v>гарнир</v>
          </cell>
          <cell r="C17">
            <v>312</v>
          </cell>
          <cell r="D17" t="str">
            <v>Пюре картофельное</v>
          </cell>
          <cell r="E17">
            <v>150</v>
          </cell>
          <cell r="F17">
            <v>24.41</v>
          </cell>
          <cell r="G17">
            <v>138</v>
          </cell>
          <cell r="H17">
            <v>3.13</v>
          </cell>
          <cell r="I17">
            <v>4.5</v>
          </cell>
          <cell r="J17">
            <v>21.2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5.76</v>
          </cell>
          <cell r="G18">
            <v>117</v>
          </cell>
          <cell r="H18">
            <v>0.45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35</v>
          </cell>
          <cell r="F19">
            <v>3.12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2.09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11" sqref="M1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4" t="s">
        <v>15</v>
      </c>
      <c r="C1" s="35"/>
      <c r="D1" s="36"/>
      <c r="E1" s="1" t="s">
        <v>12</v>
      </c>
      <c r="F1" s="2"/>
      <c r="G1" s="1"/>
      <c r="H1" s="1"/>
      <c r="I1" s="1" t="s">
        <v>1</v>
      </c>
      <c r="J1" s="3">
        <v>45610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>
      <c r="A4" s="37" t="s">
        <v>10</v>
      </c>
      <c r="B4" s="18" t="str">
        <f>'[1]1'!B4</f>
        <v>гор.блюдо</v>
      </c>
      <c r="C4" s="14">
        <f>'[1]1'!C4</f>
        <v>291</v>
      </c>
      <c r="D4" s="15" t="str">
        <f>'[1]1'!D4</f>
        <v>Плов из птицы</v>
      </c>
      <c r="E4" s="20">
        <f>'[1]1'!E4</f>
        <v>150</v>
      </c>
      <c r="F4" s="19">
        <f>'[1]1'!F4</f>
        <v>39.74</v>
      </c>
      <c r="G4" s="19">
        <f>'[1]1'!G4</f>
        <v>326</v>
      </c>
      <c r="H4" s="19">
        <f>'[1]1'!H4</f>
        <v>15.4</v>
      </c>
      <c r="I4" s="19">
        <f>'[1]1'!I4</f>
        <v>17.8</v>
      </c>
      <c r="J4" s="23">
        <f>'[1]1'!J4</f>
        <v>26</v>
      </c>
      <c r="K4" s="12"/>
    </row>
    <row r="5" spans="1:11">
      <c r="A5" s="38"/>
      <c r="B5" s="6" t="str">
        <f>'[1]1'!B5</f>
        <v>гор.напиток</v>
      </c>
      <c r="C5" s="16">
        <f>'[1]1'!C5</f>
        <v>376</v>
      </c>
      <c r="D5" s="17" t="str">
        <f>'[1]1'!D5</f>
        <v>Чай с сахаром</v>
      </c>
      <c r="E5" s="22">
        <f>'[1]1'!E5</f>
        <v>215</v>
      </c>
      <c r="F5" s="21">
        <f>'[1]1'!F5</f>
        <v>2.21</v>
      </c>
      <c r="G5" s="21">
        <f>'[1]1'!G5</f>
        <v>56.5</v>
      </c>
      <c r="H5" s="21">
        <f>'[1]1'!H5</f>
        <v>0.3</v>
      </c>
      <c r="I5" s="21">
        <f>'[1]1'!I5</f>
        <v>0</v>
      </c>
      <c r="J5" s="24">
        <f>'[1]1'!J5</f>
        <v>13.7</v>
      </c>
      <c r="K5" s="12"/>
    </row>
    <row r="6" spans="1:11">
      <c r="A6" s="38"/>
      <c r="B6" s="6" t="str">
        <f>'[1]1'!B6</f>
        <v>хлеб</v>
      </c>
      <c r="C6" s="16"/>
      <c r="D6" s="17" t="str">
        <f>'[1]1'!D6</f>
        <v>Хлеб пшеничный</v>
      </c>
      <c r="E6" s="22">
        <f>'[1]1'!E6</f>
        <v>30</v>
      </c>
      <c r="F6" s="21">
        <f>'[1]1'!F6</f>
        <v>2.64</v>
      </c>
      <c r="G6" s="21">
        <f>'[1]1'!G6</f>
        <v>82.2</v>
      </c>
      <c r="H6" s="21">
        <f>'[1]1'!H6</f>
        <v>3.21</v>
      </c>
      <c r="I6" s="21">
        <f>'[1]1'!I6</f>
        <v>1.4</v>
      </c>
      <c r="J6" s="24">
        <f>'[1]1'!J6</f>
        <v>13.1</v>
      </c>
      <c r="K6" s="12"/>
    </row>
    <row r="7" spans="1:11">
      <c r="A7" s="38"/>
      <c r="B7" s="16"/>
      <c r="C7" s="16">
        <f>'[1]1'!C7</f>
        <v>338</v>
      </c>
      <c r="D7" s="17" t="str">
        <f>'[1]1'!D7</f>
        <v>Фрукты свежие(яблоко)</v>
      </c>
      <c r="E7" s="22">
        <f>'[1]1'!E7</f>
        <v>130</v>
      </c>
      <c r="F7" s="21">
        <f>'[1]1'!F7</f>
        <v>12.48</v>
      </c>
      <c r="G7" s="21">
        <f>'[1]1'!G7</f>
        <v>61.1</v>
      </c>
      <c r="H7" s="21">
        <f>'[1]1'!H7</f>
        <v>0.52</v>
      </c>
      <c r="I7" s="21">
        <f>'[1]1'!I7</f>
        <v>0.52</v>
      </c>
      <c r="J7" s="24">
        <f>'[1]1'!J7</f>
        <v>11.44</v>
      </c>
      <c r="K7" s="12"/>
    </row>
    <row r="8" spans="1:11">
      <c r="A8" s="38"/>
      <c r="B8" s="16"/>
      <c r="C8" s="16">
        <f>'[1]1'!C8</f>
        <v>14</v>
      </c>
      <c r="D8" s="17" t="str">
        <f>'[1]1'!D8</f>
        <v>Масло сливочное крестьянское</v>
      </c>
      <c r="E8" s="22">
        <f>'[1]1'!E8</f>
        <v>10</v>
      </c>
      <c r="F8" s="21">
        <f>'[1]1'!F8</f>
        <v>16.61</v>
      </c>
      <c r="G8" s="21">
        <f>'[1]1'!G8</f>
        <v>66.2</v>
      </c>
      <c r="H8" s="21">
        <f>'[1]1'!H8</f>
        <v>0.1</v>
      </c>
      <c r="I8" s="21">
        <f>'[1]1'!I8</f>
        <v>7.25</v>
      </c>
      <c r="J8" s="21">
        <f>'[1]1'!J8</f>
        <v>0.14000000000000001</v>
      </c>
      <c r="K8" s="12"/>
    </row>
    <row r="9" spans="1:11">
      <c r="A9" s="31"/>
      <c r="B9" s="16"/>
      <c r="C9" s="16">
        <f>'[1]1'!C9</f>
        <v>15</v>
      </c>
      <c r="D9" s="17" t="str">
        <f>'[1]1'!D9</f>
        <v>Сыр российский порционно</v>
      </c>
      <c r="E9" s="22">
        <f>'[1]1'!E9</f>
        <v>13</v>
      </c>
      <c r="F9" s="21">
        <f>'[1]1'!F9</f>
        <v>14.73</v>
      </c>
      <c r="G9" s="21">
        <f>'[1]1'!G9</f>
        <v>36.200000000000003</v>
      </c>
      <c r="H9" s="21">
        <f>'[1]1'!H9</f>
        <v>2.2999999999999998</v>
      </c>
      <c r="I9" s="21">
        <f>'[1]1'!I9</f>
        <v>2.9</v>
      </c>
      <c r="J9" s="21">
        <f>'[1]1'!J9</f>
        <v>0</v>
      </c>
      <c r="K9" s="12"/>
    </row>
    <row r="10" spans="1:11">
      <c r="A10" s="33"/>
      <c r="B10" s="16"/>
      <c r="C10" s="16">
        <f>'[1]1'!C10</f>
        <v>71</v>
      </c>
      <c r="D10" s="17" t="str">
        <f>'[1]1'!D10</f>
        <v>Овощи свежие(помидор)</v>
      </c>
      <c r="E10" s="22">
        <f>'[1]1'!E10</f>
        <v>60</v>
      </c>
      <c r="F10" s="21">
        <f>'[1]1'!F10</f>
        <v>11.59</v>
      </c>
      <c r="G10" s="21">
        <f>'[1]1'!G10</f>
        <v>14.4</v>
      </c>
      <c r="H10" s="21">
        <f>'[1]1'!H10</f>
        <v>0.66</v>
      </c>
      <c r="I10" s="21">
        <f>'[1]1'!I10</f>
        <v>0.1</v>
      </c>
      <c r="J10" s="21">
        <f>'[1]1'!J10</f>
        <v>2.2799999999999998</v>
      </c>
      <c r="K10" s="12"/>
    </row>
    <row r="11" spans="1:11">
      <c r="A11" s="7"/>
      <c r="B11" s="6"/>
      <c r="C11" s="8"/>
      <c r="D11" s="8"/>
      <c r="E11" s="13">
        <f>SUM(E4:E10)</f>
        <v>608</v>
      </c>
      <c r="F11" s="10">
        <f>SUM(F4:F10)</f>
        <v>100.00000000000001</v>
      </c>
      <c r="G11" s="10">
        <f>SUM(G4:G10)</f>
        <v>642.6</v>
      </c>
      <c r="H11" s="10">
        <f>SUM(H4:H10)</f>
        <v>22.490000000000002</v>
      </c>
      <c r="I11" s="10">
        <f>SUM(I4:I10)</f>
        <v>29.97</v>
      </c>
      <c r="J11" s="10">
        <f>SUM(J4:J10)</f>
        <v>66.660000000000011</v>
      </c>
      <c r="K11" s="12"/>
    </row>
    <row r="12" spans="1:11">
      <c r="A12" s="39" t="s">
        <v>11</v>
      </c>
      <c r="B12" s="28" t="str">
        <f>'[1]1'!B15</f>
        <v>1 блюдо</v>
      </c>
      <c r="C12" s="26">
        <f>'[1]1'!C15</f>
        <v>102</v>
      </c>
      <c r="D12" s="27" t="str">
        <f>'[1]1'!D15</f>
        <v>Суп картофельный с горохом</v>
      </c>
      <c r="E12" s="29">
        <f>'[1]1'!E15</f>
        <v>250</v>
      </c>
      <c r="F12" s="25">
        <f>'[1]1'!F15</f>
        <v>8.89</v>
      </c>
      <c r="G12" s="25">
        <f>'[1]1'!G15</f>
        <v>162</v>
      </c>
      <c r="H12" s="25">
        <f>'[1]1'!H15</f>
        <v>5.3</v>
      </c>
      <c r="I12" s="25">
        <f>'[1]1'!I15</f>
        <v>5.2</v>
      </c>
      <c r="J12" s="30">
        <f>'[1]1'!J15</f>
        <v>23.5</v>
      </c>
      <c r="K12" s="12"/>
    </row>
    <row r="13" spans="1:11">
      <c r="A13" s="39"/>
      <c r="B13" s="6" t="str">
        <f>'[1]1'!B16</f>
        <v>2 блюдо</v>
      </c>
      <c r="C13" s="16">
        <f>'[1]1'!C16</f>
        <v>234</v>
      </c>
      <c r="D13" s="17" t="str">
        <f>'[1]1'!D16</f>
        <v>Котлета рыбная с маслом</v>
      </c>
      <c r="E13" s="22">
        <f>'[1]1'!E16</f>
        <v>105</v>
      </c>
      <c r="F13" s="21">
        <f>'[1]1'!F16</f>
        <v>55.86</v>
      </c>
      <c r="G13" s="21">
        <f>'[1]1'!G16</f>
        <v>156</v>
      </c>
      <c r="H13" s="21">
        <f>'[1]1'!H16</f>
        <v>11.1</v>
      </c>
      <c r="I13" s="21">
        <f>'[1]1'!I16</f>
        <v>6.9</v>
      </c>
      <c r="J13" s="24">
        <f>'[1]1'!J16</f>
        <v>11.8</v>
      </c>
      <c r="K13" s="12"/>
    </row>
    <row r="14" spans="1:11">
      <c r="A14" s="39"/>
      <c r="B14" s="6" t="str">
        <f>'[1]1'!B17</f>
        <v>гарнир</v>
      </c>
      <c r="C14" s="16">
        <f>'[1]1'!C17</f>
        <v>312</v>
      </c>
      <c r="D14" s="17" t="str">
        <f>'[1]1'!D17</f>
        <v>Пюре картофельное</v>
      </c>
      <c r="E14" s="22">
        <f>'[1]1'!E17</f>
        <v>150</v>
      </c>
      <c r="F14" s="21">
        <f>'[1]1'!F17</f>
        <v>24.41</v>
      </c>
      <c r="G14" s="21">
        <f>'[1]1'!G17</f>
        <v>138</v>
      </c>
      <c r="H14" s="21">
        <f>'[1]1'!H17</f>
        <v>3.13</v>
      </c>
      <c r="I14" s="21">
        <f>'[1]1'!I17</f>
        <v>4.5</v>
      </c>
      <c r="J14" s="24">
        <f>'[1]1'!J17</f>
        <v>21.2</v>
      </c>
      <c r="K14" s="12"/>
    </row>
    <row r="15" spans="1:11">
      <c r="A15" s="39"/>
      <c r="B15" s="6" t="str">
        <f>'[1]1'!B18</f>
        <v>сладкое</v>
      </c>
      <c r="C15" s="16">
        <f>'[1]1'!C18</f>
        <v>349</v>
      </c>
      <c r="D15" s="17" t="str">
        <f>'[1]1'!D18</f>
        <v>Компот из сухофруктов</v>
      </c>
      <c r="E15" s="22">
        <f>'[1]1'!E18</f>
        <v>200</v>
      </c>
      <c r="F15" s="21">
        <f>'[1]1'!F18</f>
        <v>5.76</v>
      </c>
      <c r="G15" s="21">
        <f>'[1]1'!G18</f>
        <v>117</v>
      </c>
      <c r="H15" s="21">
        <f>'[1]1'!H18</f>
        <v>0.45</v>
      </c>
      <c r="I15" s="21">
        <f>'[1]1'!I18</f>
        <v>0</v>
      </c>
      <c r="J15" s="24">
        <f>'[1]1'!J18</f>
        <v>28.9</v>
      </c>
      <c r="K15" s="12"/>
    </row>
    <row r="16" spans="1:11">
      <c r="A16" s="39"/>
      <c r="B16" s="6" t="str">
        <f>'[1]1'!B19</f>
        <v>хлеб бел.</v>
      </c>
      <c r="C16" s="16"/>
      <c r="D16" s="17" t="str">
        <f>'[1]1'!D19</f>
        <v>Хлеб пшеничный</v>
      </c>
      <c r="E16" s="22">
        <f>'[1]1'!E19</f>
        <v>35</v>
      </c>
      <c r="F16" s="21">
        <f>'[1]1'!F19</f>
        <v>3.12</v>
      </c>
      <c r="G16" s="21">
        <f>'[1]1'!G19</f>
        <v>82.2</v>
      </c>
      <c r="H16" s="21">
        <f>'[1]1'!H19</f>
        <v>3.21</v>
      </c>
      <c r="I16" s="21">
        <f>'[1]1'!I19</f>
        <v>1.4</v>
      </c>
      <c r="J16" s="24">
        <f>'[1]1'!J19</f>
        <v>13.1</v>
      </c>
      <c r="K16" s="12"/>
    </row>
    <row r="17" spans="1:11">
      <c r="A17" s="39"/>
      <c r="B17" s="6" t="str">
        <f>'[1]1'!B20</f>
        <v>хлеб черн.</v>
      </c>
      <c r="C17" s="16"/>
      <c r="D17" s="17" t="str">
        <f>'[1]1'!D20</f>
        <v>Хлеб ржано-пшеничный</v>
      </c>
      <c r="E17" s="22">
        <f>'[1]1'!E20</f>
        <v>20</v>
      </c>
      <c r="F17" s="21">
        <f>'[1]1'!F20</f>
        <v>2.09</v>
      </c>
      <c r="G17" s="21">
        <f>'[1]1'!G20</f>
        <v>46.4</v>
      </c>
      <c r="H17" s="21">
        <f>'[1]1'!H20</f>
        <v>1.1200000000000001</v>
      </c>
      <c r="I17" s="21">
        <f>'[1]1'!I20</f>
        <v>0.22</v>
      </c>
      <c r="J17" s="24">
        <f>'[1]1'!J20</f>
        <v>9.8800000000000008</v>
      </c>
      <c r="K17" s="12"/>
    </row>
    <row r="18" spans="1:11">
      <c r="A18" s="39"/>
      <c r="B18" s="8"/>
      <c r="C18" s="8"/>
      <c r="D18" s="8"/>
      <c r="E18" s="13">
        <f>SUM(E12:E17)</f>
        <v>760</v>
      </c>
      <c r="F18" s="10">
        <f>SUM(F12:F17)</f>
        <v>100.13000000000001</v>
      </c>
      <c r="G18" s="10">
        <f>SUM(G12:G17)</f>
        <v>701.6</v>
      </c>
      <c r="H18" s="10">
        <f>SUM(H12:H17)</f>
        <v>24.31</v>
      </c>
      <c r="I18" s="10">
        <f>SUM(I12:I17)</f>
        <v>18.22</v>
      </c>
      <c r="J18" s="10">
        <f>SUM(J12:J17)</f>
        <v>108.38</v>
      </c>
      <c r="K18" s="12"/>
    </row>
    <row r="19" spans="1:11">
      <c r="A19" s="32"/>
      <c r="B19" s="8"/>
      <c r="C19" s="8"/>
      <c r="D19" s="8"/>
      <c r="E19" s="13">
        <f>SUM(E18,E11)</f>
        <v>1368</v>
      </c>
      <c r="F19" s="10">
        <f>SUM(F18,F11)</f>
        <v>200.13000000000002</v>
      </c>
      <c r="G19" s="10">
        <f>SUM(G18,G11)</f>
        <v>1344.2</v>
      </c>
      <c r="H19" s="10">
        <f>SUM(H18,H11)</f>
        <v>46.8</v>
      </c>
      <c r="I19" s="10">
        <f>SUM(I18,I11)</f>
        <v>48.19</v>
      </c>
      <c r="J19" s="10">
        <f>SUM(J18,J11)</f>
        <v>175.04000000000002</v>
      </c>
      <c r="K19" s="12"/>
    </row>
    <row r="20" spans="1:11">
      <c r="B20" s="11"/>
      <c r="C20" s="11"/>
      <c r="D20" s="11"/>
      <c r="E20" s="11"/>
      <c r="F20" s="11"/>
      <c r="G20" s="11"/>
      <c r="H20" s="11"/>
      <c r="I20" s="11"/>
      <c r="J20" s="11"/>
    </row>
  </sheetData>
  <mergeCells count="3">
    <mergeCell ref="B1:D1"/>
    <mergeCell ref="A4:A8"/>
    <mergeCell ref="A12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2024-11-08T05:17:47Z</dcterms:modified>
</cp:coreProperties>
</file>